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4.xml" ContentType="application/vnd.openxmlformats-officedocument.drawingml.chartshape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5.xml" ContentType="application/vnd.openxmlformats-officedocument.drawingml.chartshapes+xml"/>
  <Override PartName="/xl/charts/chart56.xml" ContentType="application/vnd.openxmlformats-officedocument.drawingml.chart+xml"/>
  <Override PartName="/xl/drawings/drawing6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7.xml" ContentType="application/vnd.openxmlformats-officedocument.drawingml.chartshapes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8.xml" ContentType="application/vnd.openxmlformats-officedocument.drawingml.chartshape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9.xml" ContentType="application/vnd.openxmlformats-officedocument.drawingml.chartshapes+xml"/>
  <Override PartName="/xl/charts/chart67.xml" ContentType="application/vnd.openxmlformats-officedocument.drawingml.chart+xml"/>
  <Override PartName="/xl/drawings/drawing10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11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2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3.xml" ContentType="application/vnd.openxmlformats-officedocument.drawingml.chartshapes+xml"/>
  <Override PartName="/xl/charts/chart77.xml" ContentType="application/vnd.openxmlformats-officedocument.drawingml.chart+xml"/>
  <Override PartName="/xl/drawings/drawing14.xml" ContentType="application/vnd.openxmlformats-officedocument.drawingml.chartshapes+xml"/>
  <Override PartName="/xl/charts/chart78.xml" ContentType="application/vnd.openxmlformats-officedocument.drawingml.chart+xml"/>
  <Override PartName="/xl/drawings/drawing15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6.xml" ContentType="application/vnd.openxmlformats-officedocument.drawingml.chartshapes+xml"/>
  <Override PartName="/xl/charts/chart81.xml" ContentType="application/vnd.openxmlformats-officedocument.drawingml.chart+xml"/>
  <Override PartName="/xl/drawings/drawing17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18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19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0.xml" ContentType="application/vnd.openxmlformats-officedocument.drawingml.chartshapes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21.xml" ContentType="application/vnd.openxmlformats-officedocument.drawingml.chartshapes+xml"/>
  <Override PartName="/xl/charts/chart92.xml" ContentType="application/vnd.openxmlformats-officedocument.drawingml.chart+xml"/>
  <Override PartName="/xl/drawings/drawing22.xml" ContentType="application/vnd.openxmlformats-officedocument.drawingml.chartshapes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3.xml" ContentType="application/vnd.openxmlformats-officedocument.drawingml.chartshape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<sst xmlns="http://schemas.openxmlformats.org/spreadsheetml/2006/main" count="6316" uniqueCount="2914">
  <si>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</si>
  <si>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</si>
  <si>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</si>
  <si>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</si>
  <si>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</si>
  <si>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</si>
  <si>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</si>
  <si>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</si>
  <si>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</si>
  <si>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</si>
  <si>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</si>
  <si>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</si>
  <si>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</si>
  <si>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</si>
  <si>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</si>
  <si>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</si>
  <si>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</si>
  <si>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</si>
  <si>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</si>
  <si>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</si>
  <si>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</si>
  <si>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</si>
  <si>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</si>
  <si>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</si>
  <si>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</si>
  <si>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</si>
  <si>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</si>
  <si>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</si>
  <si>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</si>
  <si>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</si>
  <si>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</si>
  <si>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</si>
  <si>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</si>
  <si>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</si>
  <si>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</si>
  <si>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</si>
  <si>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</si>
  <si>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</si>
  <si>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</si>
  <si>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</si>
  <si>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</si>
  <si>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</si>
  <si>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</si>
  <si>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</si>
  <si>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</si>
  <si>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</si>
  <si>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</si>
  <si>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</si>
  <si>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</si>
  <si>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</si>
  <si>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</si>
  <si>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</si>
  <si>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</si>
  <si>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</si>
  <si>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</si>
  <si>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</si>
  <si>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</si>
  <si>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</si>
  <si>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</si>
  <si>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</si>
  <si>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</si>
  <si>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</si>
  <si>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</si>
  <si>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</si>
  <si>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</si>
  <si>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</si>
  <si>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</si>
  <si>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</si>
  <si>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</si>
  <si>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</si>
  <si>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</si>
  <si>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</si>
  <si>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</si>
  <si>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</si>
  <si>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</si>
  <si>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</si>
  <si>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</si>
  <si>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</si>
  <si>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</si>
  <si>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</si>
  <si>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</si>
  <si>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</si>
  <si>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</si>
  <si>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</si>
  <si>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</si>
  <si>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</si>
  <si>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</si>
  <si>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</si>
  <si>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</si>
  <si>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</si>
  <si>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</si>
  <si>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</si>
  <si>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</si>
  <si>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</si>
  <si>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</si>
  <si>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</si>
  <si>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</si>
  <si>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</si>
  <si>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</si>
  <si>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</si>
  <si>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</si>
  <si>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</si>
  <si>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</si>
  <si>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</si>
  <si>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</si>
  <si>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</si>
  <si>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</si>
  <si>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</si>
  <si>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</si>
  <si>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</si>
  <si>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</si>
  <si>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</si>
  <si>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</si>
  <si>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</si>
  <si>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</si>
  <si>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</si>
  <si>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</si>
  <si>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</si>
  <si>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</si>
  <si>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</si>
  <si>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</si>
  <si>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</si>
  <si>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</si>
  <si>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</si>
  <si>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</si>
  <si>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</si>
  <si>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</si>
  <si>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</si>
  <si>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</si>
  <si>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</si>
  <si>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</si>
  <si>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</si>
  <si>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</si>
  <si>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</si>
  <si>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</si>
  <si>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</si>
  <si>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</si>
  <si>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</si>
  <si>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</si>
  <si>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</si>
  <si>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</si>
  <si>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</si>
  <si>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</si>
  <si>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</si>
  <si>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</si>
  <si>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</si>
  <si>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</si>
  <si>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</si>
  <si>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</si>
  <si>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</si>
  <si>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</si>
  <si>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</si>
  <si>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</si>
  <si>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</si>
  <si>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</si>
  <si>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</si>
  <si>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</si>
  <si>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</si>
  <si>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</si>
  <si>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</si>
  <si>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</si>
  <si>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</si>
  <si>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</si>
  <si>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</si>
  <si>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</si>
  <si>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</si>
  <si>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</si>
  <si>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</si>
  <si>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</si>
  <si>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</si>
  <si>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</si>
  <si>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</si>
  <si>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</si>
  <si>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</si>
  <si>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</si>
  <si>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</si>
  <si>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</si>
  <si>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</si>
  <si>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</si>
  <si>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</si>
  <si>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</si>
  <si>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</si>
  <si>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</si>
  <si>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</si>
  <si>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</si>
  <si>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</si>
  <si>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</si>
  <si>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</si>
  <si>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</si>
  <si>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</si>
  <si>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</si>
  <si>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</si>
  <si>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</si>
  <si>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</si>
  <si>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</si>
  <si>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</si>
  <si>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</si>
  <si>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</si>
  <si>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</si>
  <si>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</si>
  <si>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</si>
  <si>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</si>
  <si>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</si>
  <si>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</si>
  <si>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</si>
  <si>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</si>
  <si>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</si>
  <si>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</si>
  <si>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</si>
  <si>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</si>
  <si>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</si>
  <si>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</si>
  <si>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</si>
  <si>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</si>
  <si>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</si>
  <si>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</si>
  <si>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</si>
  <si>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</si>
  <si>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</si>
  <si>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</si>
  <si>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</si>
  <si>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</si>
  <si>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</si>
  <si>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</si>
  <si>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</si>
  <si>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</si>
  <si>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</si>
  <si>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</si>
  <si>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</si>
  <si>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</si>
  <si>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</si>
  <si>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</si>
  <si>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</si>
  <si>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</si>
  <si>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</si>
  <si>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</si>
  <si>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</si>
  <si>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</si>
  <si>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</si>
  <si>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</si>
  <si>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</si>
  <si>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</si>
  <si>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</si>
  <si>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</si>
  <si>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</si>
  <si>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</si>
  <si>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</si>
  <si>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</si>
  <si>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</si>
  <si>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</si>
  <si>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</si>
  <si>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</si>
  <si>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</si>
  <si>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</si>
  <si>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</si>
  <si>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</si>
  <si>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</si>
  <si>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</si>
  <si>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</si>
  <si>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</si>
  <si>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</si>
  <si>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</si>
  <si>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</si>
  <si>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</si>
  <si>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</si>
  <si>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</si>
  <si>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</si>
  <si>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</si>
  <si>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</si>
  <si>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</si>
  <si>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</si>
  <si>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</si>
  <si>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</si>
  <si>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</si>
  <si>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</si>
  <si>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</si>
  <si>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</si>
  <si>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</si>
  <si>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</si>
  <si>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</si>
  <si>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</si>
  <si>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</si>
  <si>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</si>
  <si>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</si>
  <si>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</si>
  <si>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</si>
  <si>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</si>
  <si>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</si>
  <si>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</si>
  <si>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</si>
  <si>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</si>
  <si>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</si>
  <si>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</si>
  <si>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</si>
  <si>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</si>
  <si>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</si>
  <si>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</si>
  <si>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</si>
  <si>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</si>
  <si>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</si>
  <si>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</si>
  <si>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</si>
  <si>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</si>
  <si>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</si>
  <si>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</si>
  <si>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</si>
  <si>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</si>
  <si>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</si>
  <si>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</si>
  <si>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</si>
  <si>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</si>
  <si>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</si>
  <si>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</si>
  <si>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</si>
  <si>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</si>
  <si>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</si>
  <si>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</si>
  <si>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</si>
  <si>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</si>
  <si>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</si>
  <si>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</si>
  <si>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</si>
  <si>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</si>
  <si>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</si>
  <si>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</si>
  <si>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</si>
  <si>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</si>
  <si>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</si>
  <si>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</si>
  <si>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</si>
  <si>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</si>
  <si>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</si>
  <si>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</si>
  <si>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</si>
  <si>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</si>
  <si>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</si>
  <si>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</si>
  <si>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</si>
  <si>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</si>
  <si>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</si>
  <si>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</si>
  <si>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</si>
  <si>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</si>
  <si>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</si>
  <si>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</si>
  <si>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</si>
  <si>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</si>
  <si>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</si>
  <si>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</si>
  <si>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</si>
  <si>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</si>
  <si>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</si>
  <si>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</si>
  <si>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</si>
  <si>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</si>
  <si>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</si>
  <si>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</si>
  <si>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</si>
  <si>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</si>
  <si>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</si>
  <si>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</si>
  <si>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</si>
  <si>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</si>
  <si>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</si>
  <si>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</si>
  <si>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</si>
  <si>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</si>
  <si>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</si>
  <si>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</si>
  <si>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</si>
  <si>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</si>
  <si>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</si>
  <si>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</si>
  <si>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</si>
  <si>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</si>
  <si>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</si>
  <si>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</si>
  <si>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</si>
  <si>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</si>
  <si>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</si>
  <si>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</si>
  <si>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</si>
  <si>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</si>
  <si>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</si>
  <si>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</si>
  <si>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</si>
  <si>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</si>
  <si>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</si>
  <si>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</si>
  <si>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</si>
  <si>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</si>
  <si>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</si>
  <si>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</si>
  <si>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</si>
  <si>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</si>
  <si>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</si>
  <si>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</si>
  <si>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</si>
  <si>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</si>
  <si>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</si>
  <si>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</si>
  <si>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</si>
  <si>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</si>
  <si>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</si>
  <si>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</si>
  <si>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</si>
  <si>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</si>
  <si>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</si>
  <si>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</si>
  <si>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</si>
  <si>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</si>
  <si>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</si>
  <si>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</si>
  <si>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</si>
  <si>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</si>
  <si>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</si>
  <si>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</si>
  <si>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</si>
  <si>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</si>
  <si>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</si>
  <si>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</si>
  <si>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</si>
  <si>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</si>
  <si>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</si>
  <si>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</si>
  <si>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</si>
  <si>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</si>
  <si>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</si>
  <si>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</si>
  <si>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</si>
  <si>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</si>
  <si>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</si>
  <si>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</si>
  <si>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</si>
  <si>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</si>
  <si>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</si>
  <si>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</si>
  <si>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</si>
  <si>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</si>
  <si>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</si>
  <si>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</si>
  <si>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</si>
  <si>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</si>
  <si>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</si>
  <si>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</si>
  <si>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</si>
  <si>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</si>
  <si>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</si>
  <si>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</si>
  <si>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</si>
  <si>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</si>
  <si>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</si>
  <si>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</si>
  <si>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</si>
  <si>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</si>
  <si>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</si>
  <si>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</si>
  <si>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</si>
  <si>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</si>
  <si>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</si>
  <si>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</si>
  <si>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</si>
  <si>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</si>
  <si>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</si>
  <si>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</si>
  <si>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</si>
  <si>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</si>
  <si>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</si>
  <si>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</si>
  <si>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</si>
  <si>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</si>
  <si>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</si>
  <si>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</si>
  <si>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</si>
  <si>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</si>
  <si>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</si>
  <si>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</si>
  <si>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</si>
  <si>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</si>
  <si>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</si>
  <si>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</si>
  <si>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</si>
  <si>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</si>
  <si>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</si>
  <si>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</si>
  <si>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</si>
  <si>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</si>
  <si>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</si>
  <si>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</si>
  <si>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</si>
  <si>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</si>
  <si>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</si>
  <si>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</si>
  <si>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</si>
  <si>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</si>
  <si>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</si>
  <si>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</si>
  <si>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</si>
  <si>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</si>
  <si>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</si>
  <si>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</si>
  <si>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</si>
  <si>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</si>
  <si>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</si>
  <si>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</si>
  <si>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</si>
  <si>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</si>
  <si>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</si>
  <si>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</si>
  <si>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</si>
  <si>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</si>
  <si>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</si>
  <si>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</si>
  <si>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</si>
  <si>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</si>
  <si>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</si>
  <si>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</si>
  <si>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</si>
  <si>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</si>
  <si>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</si>
  <si>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</si>
  <si>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</si>
  <si>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</si>
  <si>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</si>
  <si>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</si>
  <si>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</si>
  <si>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</si>
  <si>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</si>
  <si>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</si>
  <si>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</si>
  <si>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</si>
  <si>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</si>
  <si>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</si>
  <si>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</si>
  <si>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</si>
  <si>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</si>
  <si>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</si>
  <si>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</si>
  <si>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</si>
  <si>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</si>
  <si>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</si>
  <si>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</si>
  <si>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</si>
  <si>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</si>
  <si>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</si>
  <si>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</si>
  <si>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</si>
  <si>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</si>
  <si>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</si>
  <si>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</si>
  <si>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</si>
  <si>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</si>
  <si>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</si>
  <si>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</si>
  <si>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</si>
  <si>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</si>
  <si>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</si>
  <si>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</si>
  <si>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</si>
  <si>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</si>
  <si>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</si>
  <si>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</si>
  <si>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</si>
  <si>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</si>
  <si>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</si>
  <si>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</si>
  <si>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</si>
  <si>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</si>
  <si>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</si>
  <si>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</si>
  <si>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</si>
  <si>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</si>
  <si>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</si>
  <si>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</si>
  <si>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</si>
  <si>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</si>
  <si>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</si>
  <si>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</si>
  <si>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</si>
  <si>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</si>
  <si>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</si>
  <si>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</si>
  <si>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</si>
  <si>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</si>
  <si>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</si>
  <si>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</si>
  <si>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</si>
  <si>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</si>
  <si>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</si>
  <si>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</si>
  <si>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</si>
  <si>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</si>
  <si>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</si>
  <si>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</si>
  <si>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</si>
  <si>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</si>
  <si>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</si>
  <si>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</si>
  <si>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</si>
  <si>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</si>
  <si>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</si>
  <si>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</si>
  <si>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</si>
  <si>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</si>
  <si>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</si>
  <si>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</si>
  <si>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</si>
  <si>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</si>
  <si>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</si>
  <si>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</si>
  <si>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</si>
  <si>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</si>
  <si>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</si>
  <si>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</si>
  <si>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</si>
  <si>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</si>
  <si>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</si>
  <si>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</si>
  <si>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</si>
  <si>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</si>
  <si>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</si>
  <si>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</si>
  <si>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</si>
  <si>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</si>
  <si>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</si>
  <si>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</si>
  <si>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</si>
  <si>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</si>
  <si>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</si>
  <si>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</si>
  <si>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</si>
  <si>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</si>
  <si>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</si>
  <si>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</si>
  <si>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</si>
  <si>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</si>
  <si>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</si>
  <si>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</si>
  <si>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</si>
  <si>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</si>
  <si>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</si>
  <si>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</si>
  <si>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</si>
  <si>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</si>
  <si>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</si>
  <si>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</si>
  <si>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</si>
  <si>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</si>
  <si>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</si>
  <si>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</si>
  <si>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</si>
  <si>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</si>
  <si>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</si>
  <si>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</si>
  <si>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</si>
  <si>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</si>
  <si>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</si>
  <si>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</si>
  <si>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</si>
  <si>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</si>
  <si>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</si>
  <si>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</si>
  <si>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</si>
  <si>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</si>
  <si>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</si>
  <si>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</si>
  <si>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</si>
  <si>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</si>
  <si>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</si>
  <si>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</si>
  <si>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</si>
  <si>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</si>
  <si>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</si>
  <si>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</si>
  <si>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</si>
  <si>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</si>
  <si>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</si>
  <si>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</si>
  <si>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</si>
  <si>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</si>
  <si>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</si>
  <si>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</si>
  <si>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</si>
  <si>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</si>
  <si>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</si>
  <si>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</si>
  <si>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</si>
  <si>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</si>
  <si>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</si>
  <si>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</si>
  <si>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</si>
  <si>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</si>
  <si>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</si>
  <si>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</si>
  <si>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</si>
  <si>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</si>
  <si>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</si>
  <si>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</si>
  <si>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</si>
  <si>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</si>
  <si>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</si>
  <si>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</si>
  <si>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</si>
  <si>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</si>
  <si>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</si>
  <si>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</si>
  <si>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</si>
  <si>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</si>
  <si>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</si>
  <si>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</si>
  <si>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</si>
  <si>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</si>
  <si>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</si>
  <si>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</si>
  <si>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</si>
  <si>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</si>
  <si>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</si>
  <si>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</si>
  <si>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</si>
  <si>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</si>
  <si>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</si>
  <si>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</si>
  <si>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</si>
  <si>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</si>
  <si>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</si>
  <si>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</si>
  <si>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</si>
  <si>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</si>
  <si>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</si>
  <si>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</si>
  <si>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</si>
  <si>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</si>
  <si>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</si>
  <si>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</si>
  <si>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</si>
  <si>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</si>
  <si>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</si>
  <si>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</si>
  <si>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</si>
  <si>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</si>
  <si>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</si>
  <si>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</si>
  <si>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</si>
  <si>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</si>
  <si>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</si>
  <si>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</si>
  <si>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</si>
  <si>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</si>
  <si>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</si>
  <si>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</si>
  <si>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</si>
  <si>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</si>
  <si>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</si>
  <si>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</si>
  <si>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</si>
  <si>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</si>
  <si>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</si>
  <si>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</si>
  <si>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</si>
  <si>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</si>
  <si>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</si>
  <si>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</si>
  <si>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</si>
  <si>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</si>
  <si>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</si>
  <si>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</si>
  <si>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</si>
  <si>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</si>
  <si>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</si>
  <si>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</si>
  <si>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</si>
  <si>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</si>
  <si>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</si>
  <si>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</si>
  <si>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</si>
  <si>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</si>
  <si>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</si>
  <si>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</si>
  <si>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</si>
  <si>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</si>
  <si>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</si>
  <si>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</si>
  <si>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</si>
  <si>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</si>
  <si>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</si>
  <si>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</si>
  <si>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</si>
  <si>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</si>
  <si>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</si>
  <si>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</si>
  <si>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</si>
  <si>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</si>
  <si>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</si>
  <si>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</si>
  <si>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</si>
  <si>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</si>
  <si>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</si>
  <si>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</si>
  <si>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</si>
  <si>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</si>
  <si>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</si>
  <si>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</si>
  <si>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</si>
  <si>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</si>
  <si>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</si>
  <si>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</si>
  <si>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</si>
  <si>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</si>
  <si>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</si>
  <si>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</si>
  <si>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</si>
  <si>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</si>
  <si>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</si>
  <si>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</si>
  <si>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</si>
  <si>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</si>
  <si>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</si>
  <si>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</si>
  <si>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</si>
  <si>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</si>
  <si>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</si>
  <si>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</si>
  <si>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</si>
  <si>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</si>
  <si>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</si>
  <si>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</si>
  <si>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</si>
  <si>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</si>
  <si>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</si>
  <si>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</si>
  <si>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</si>
  <si>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</si>
  <si>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</si>
  <si>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</si>
  <si>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</si>
  <si>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</si>
  <si>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</si>
  <si>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</si>
  <si>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</si>
  <si>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</si>
  <si>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</si>
  <si>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</si>
  <si>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</si>
  <si>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</si>
  <si>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</si>
  <si>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</si>
  <si>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</si>
  <si>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</si>
  <si>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</si>
  <si>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</si>
  <si>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</si>
  <si>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</si>
  <si>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</si>
  <si>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</si>
  <si>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</si>
  <si>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</si>
  <si>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</si>
  <si>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</si>
  <si>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</si>
  <si>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</si>
  <si>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</si>
  <si>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</si>
  <si>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</si>
  <si>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</si>
  <si>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</si>
  <si>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</si>
  <si>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</si>
  <si>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</si>
  <si>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</si>
  <si>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</si>
  <si>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</si>
  <si>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</si>
  <si>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</si>
  <si>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</si>
  <si>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</si>
  <si>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</si>
  <si>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</si>
  <si>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</si>
  <si>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</si>
  <si>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</si>
  <si>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</si>
  <si>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</si>
  <si>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</si>
  <si>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</si>
  <si>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</si>
  <si>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</si>
  <si>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</si>
  <si>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</si>
  <si>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</si>
  <si>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</si>
  <si>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</si>
  <si>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</si>
  <si>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</si>
  <si>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</si>
  <si>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</si>
  <si>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</si>
  <si>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</si>
  <si>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</si>
  <si>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</si>
  <si>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</si>
  <si>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</si>
  <si>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</si>
  <si>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</si>
  <si>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</si>
  <si>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</si>
  <si>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</si>
  <si>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</si>
  <si>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</si>
  <si>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</si>
  <si>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</si>
  <si>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</si>
  <si>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</si>
  <si>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</si>
  <si>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</si>
  <si>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</si>
  <si>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</si>
  <si>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</si>
  <si>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</si>
  <si>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</si>
  <si>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</si>
  <si>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</si>
  <si>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</si>
  <si>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</si>
  <si>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</si>
  <si>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</si>
  <si>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</si>
  <si>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</si>
  <si>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</si>
  <si>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</si>
  <si>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</si>
  <si>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</si>
  <si>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</si>
  <si>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</si>
  <si>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</si>
  <si>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</si>
  <si>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</si>
  <si>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</si>
  <si>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</si>
  <si>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</si>
  <si>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</si>
  <si>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</si>
  <si>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</si>
  <si>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</si>
  <si>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</si>
  <si>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</si>
  <si>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</si>
  <si>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</si>
  <si>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</si>
  <si>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</si>
  <si>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</si>
  <si>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</si>
  <si>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</si>
  <si>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</si>
  <si>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</si>
  <si>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</si>
  <si>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</si>
  <si>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</si>
  <si>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</si>
  <si>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</si>
  <si>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</si>
  <si>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</si>
  <si>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</si>
  <si>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</si>
  <si>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</si>
  <si>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</si>
  <si>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</si>
  <si>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</si>
  <si>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</si>
  <si>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</si>
  <si>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</si>
  <si>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</si>
  <si>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</si>
  <si>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</si>
  <si>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</si>
  <si>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</si>
  <si>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</si>
  <si>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</si>
  <si>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</si>
  <si>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</si>
  <si>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</si>
  <si>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</si>
  <si>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</si>
  <si>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</si>
  <si>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</si>
  <si>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</si>
  <si>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</si>
  <si>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</si>
  <si>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</si>
  <si>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</si>
  <si>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</si>
  <si>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</si>
  <si>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</si>
  <si>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</si>
  <si>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</si>
  <si>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</si>
  <si>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</si>
  <si>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</si>
  <si>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</si>
  <si>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</si>
  <si>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</si>
  <si>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</si>
  <si>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</si>
  <si>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</si>
  <si>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</si>
  <si>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</si>
  <si>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</si>
  <si>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</si>
  <si>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</si>
  <si>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</si>
  <si>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</si>
  <si>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</si>
  <si>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</si>
  <si>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</si>
  <si>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</si>
  <si>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</si>
  <si>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</si>
  <si>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</si>
  <si>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</si>
  <si>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</si>
  <si>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</si>
  <si>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</si>
  <si>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</si>
  <si>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</si>
  <si>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</si>
  <si>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</si>
  <si>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</si>
  <si>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</si>
  <si>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</si>
  <si>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</si>
  <si>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</si>
  <si>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</si>
  <si>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</si>
  <si>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</si>
  <si>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</si>
  <si>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</si>
  <si>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</si>
  <si>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</si>
  <si>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</si>
  <si>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</si>
  <si>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</si>
  <si>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</si>
  <si>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</si>
  <si>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</si>
  <si>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</si>
  <si>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</si>
  <si>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</si>
  <si>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</si>
  <si>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</si>
  <si>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</si>
  <si>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</si>
  <si>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</si>
  <si>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</si>
  <si>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</si>
  <si>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</si>
  <si>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</si>
  <si>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</si>
  <si>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</si>
  <si>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</si>
  <si>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</si>
  <si>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</si>
  <si>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</si>
  <si>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</si>
  <si>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</si>
  <si>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</si>
  <si>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</si>
  <si>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</si>
  <si>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</si>
  <si>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</si>
  <si>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</si>
  <si>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</si>
  <si>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</si>
  <si>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</si>
  <si>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</si>
  <si>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</si>
  <si>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</si>
  <si>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</si>
  <si>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</si>
  <si>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</si>
  <si>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</si>
  <si>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</si>
  <si>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</si>
  <si>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</si>
  <si>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</si>
  <si>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</si>
  <si>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</si>
  <si>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</si>
  <si>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</si>
  <si>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</si>
  <si>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</si>
  <si>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</si>
  <si>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</si>
  <si>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</si>
  <si>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</si>
  <si>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</si>
  <si>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</si>
  <si>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</si>
  <si>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</si>
  <si>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</si>
  <si>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</si>
  <si>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</si>
  <si>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</si>
  <si>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</si>
  <si>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</si>
  <si>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</si>
  <si>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</si>
  <si>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</si>
  <si>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</si>
  <si>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</si>
  <si>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</si>
  <si>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</si>
  <si>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</si>
  <si>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</si>
  <si>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</si>
  <si>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</si>
  <si>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</si>
  <si>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</si>
  <si>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</si>
  <si>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</si>
  <si>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</si>
  <si>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</si>
  <si>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</si>
  <si>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</si>
  <si>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</si>
  <si>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</si>
  <si>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</si>
  <si>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</si>
  <si>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</si>
  <si>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</si>
  <si>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</si>
  <si>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</si>
  <si>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</si>
  <si>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</si>
  <si>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</si>
  <si>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</si>
  <si>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</si>
  <si>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</si>
  <si>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</si>
  <si>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</si>
  <si>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</si>
  <si>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</si>
  <si>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</si>
  <si>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</si>
  <si>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</si>
  <si>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</si>
  <si>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</si>
  <si>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</si>
  <si>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</si>
  <si>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</si>
  <si>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</si>
  <si>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</si>
  <si>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</si>
  <si>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</si>
  <si>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</si>
  <si>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</si>
  <si>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</si>
  <si>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</si>
  <si>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</si>
  <si>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</si>
  <si>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</si>
  <si>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</si>
  <si>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</si>
  <si>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</si>
  <si>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</si>
  <si>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</si>
  <si>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</si>
  <si>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</si>
  <si>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</si>
  <si>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</si>
  <si>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</si>
  <si>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</si>
  <si>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</si>
  <si>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</si>
  <si>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</si>
  <si>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</si>
  <si>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</si>
  <si>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</si>
  <si>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</si>
  <si>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</si>
  <si>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</si>
  <si>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</si>
  <si>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</si>
  <si>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</si>
  <si>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</si>
  <si>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</si>
  <si>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</si>
  <si>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</si>
  <si>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</si>
  <si>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</si>
  <si>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</si>
  <si>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</si>
  <si>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</si>
  <si>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</si>
  <si>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</si>
  <si>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</si>
  <si>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</si>
  <si>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</si>
  <si>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</si>
  <si>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</si>
  <si>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</si>
  <si>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</si>
  <si>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</si>
  <si>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</si>
  <si>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</si>
  <si>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</si>
  <si>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</si>
  <si>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</si>
  <si>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</si>
  <si>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</si>
  <si>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</si>
  <si>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</si>
  <si>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</si>
  <si>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</si>
  <si>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</si>
  <si>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</si>
  <si>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</si>
  <si>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</si>
  <si>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</si>
  <si>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</si>
  <si>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</si>
  <si>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</si>
  <si>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</si>
  <si>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</si>
  <si>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</si>
  <si>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</si>
  <si>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</si>
  <si>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</si>
  <si>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</si>
  <si>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</si>
  <si>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</si>
  <si>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</si>
  <si>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</si>
  <si>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</si>
  <si>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</si>
  <si>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</si>
  <si>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</si>
  <si>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</si>
  <si>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</si>
  <si>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</si>
  <si>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</si>
  <si>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</si>
  <si>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</si>
  <si>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</si>
  <si>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</si>
  <si>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</si>
  <si>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</si>
  <si>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</si>
  <si>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</si>
  <si>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</si>
  <si>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</si>
  <si>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</si>
  <si>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</si>
  <si>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</si>
  <si>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</si>
  <si>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</si>
  <si>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</si>
  <si>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</si>
  <si>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</si>
  <si>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</si>
  <si>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</si>
  <si>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</si>
  <si>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</si>
  <si>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</si>
  <si>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</si>
  <si>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</si>
  <si>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</si>
  <si>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</si>
  <si>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</si>
  <si>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</si>
  <si>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</si>
  <si>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</si>
  <si>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</si>
  <si>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</si>
  <si>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</si>
  <si>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</si>
  <si>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</si>
  <si>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</si>
  <si>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</si>
  <si>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</si>
  <si>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</si>
  <si>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</si>
  <si>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</si>
  <si>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</si>
  <si>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</si>
  <si>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</si>
  <si>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</si>
  <si>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</si>
  <si>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</si>
  <si>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</si>
  <si>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</si>
  <si>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</si>
  <si>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</si>
  <si>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</si>
  <si>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</si>
  <si>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</si>
  <si>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</si>
  <si>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</si>
  <si>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</si>
  <si>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</si>
  <si>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</si>
  <si>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</si>
  <si>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</si>
  <si>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</si>
  <si>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</si>
  <si>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</si>
  <si>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</si>
  <si>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</si>
  <si>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</si>
  <si>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</si>
  <si>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</si>
  <si>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</si>
  <si>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</si>
  <si>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</si>
  <si>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</si>
  <si>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</si>
  <si>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</si>
  <si>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</si>
  <si>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</si>
  <si>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</si>
  <si>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</si>
  <si>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</si>
  <si>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</si>
  <si>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</si>
  <si>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</si>
  <si>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</si>
  <si>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</si>
  <si>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</si>
  <si>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</si>
  <si>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</si>
  <si>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</si>
  <si>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</si>
  <si>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</si>
  <si>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</si>
  <si>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</si>
  <si>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</si>
  <si>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</si>
  <si>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</si>
  <si>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</si>
  <si>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</si>
  <si>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</si>
  <si>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</si>
  <si>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</si>
  <si>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</si>
  <si>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</si>
  <si>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</si>
  <si>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</si>
  <si>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</si>
  <si>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</si>
  <si>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</si>
  <si>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</si>
  <si>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</si>
  <si>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</si>
  <si>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</si>
  <si>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</si>
  <si>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</si>
  <si>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</si>
  <si>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</si>
  <si>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</si>
  <si>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</si>
  <si>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</si>
  <si>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</si>
  <si>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</si>
  <si>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</si>
  <si>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</si>
  <si>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</si>
  <si>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</si>
  <si>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</si>
  <si>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</si>
  <si>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</si>
  <si>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</si>
  <si>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</si>
  <si>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</si>
  <si>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</si>
  <si>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</si>
  <si>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</si>
  <si>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</si>
  <si>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</si>
  <si>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</si>
  <si>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</si>
  <si>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</si>
  <si>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</si>
  <si>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</si>
  <si>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</si>
  <si>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</si>
  <si>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</si>
  <si>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</si>
  <si>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</si>
  <si>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</si>
  <si>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</si>
  <si>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</si>
  <si>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</si>
  <si>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</si>
  <si>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</si>
  <si>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</si>
  <si>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</si>
  <si>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</si>
  <si>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</si>
  <si>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</si>
  <si>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</si>
  <si>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</si>
  <si>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</si>
  <si>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</si>
  <si>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</si>
  <si>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</si>
  <si>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</si>
  <si>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</si>
  <si>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</si>
  <si>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</si>
  <si>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</si>
  <si>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</si>
  <si>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</si>
  <si>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</si>
  <si>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</si>
  <si>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</si>
  <si>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</si>
  <si>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</si>
  <si>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</si>
  <si>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</si>
  <si>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</si>
  <si>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</si>
  <si>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</si>
  <si>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</si>
  <si>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</si>
  <si>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</si>
  <si>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</si>
  <si>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</si>
  <si>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</si>
  <si>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</si>
  <si>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</si>
  <si>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</si>
  <si>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</si>
  <si>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</si>
  <si>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</si>
  <si>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</si>
  <si>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</si>
  <si>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</si>
  <si>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</si>
  <si>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</si>
  <si>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</si>
  <si>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</si>
  <si>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</si>
  <si>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</si>
  <si>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</si>
  <si>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</si>
  <si>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</si>
  <si>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</si>
  <si>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</si>
  <si>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</si>
  <si>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</si>
  <si>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</si>
  <si>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</si>
  <si>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</si>
  <si>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</si>
  <si>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</si>
  <si>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</si>
  <si>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</si>
  <si>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</si>
  <si>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</si>
  <si>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</si>
  <si>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</si>
  <si>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</si>
  <si>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</si>
  <si>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</si>
  <si>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</si>
  <si>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</si>
  <si>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</si>
  <si>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</si>
  <si>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</si>
  <si>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</si>
  <si>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</si>
  <si>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</si>
  <si>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</si>
  <si>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</si>
  <si>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</si>
  <si>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</si>
  <si>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</si>
  <si>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</si>
  <si>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</si>
  <si>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</si>
  <si>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</si>
  <si>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</si>
  <si>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</si>
  <si>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</si>
  <si>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</si>
  <si>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</si>
  <si>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</si>
  <si>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</si>
  <si>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</si>
  <si>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</si>
  <si>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</si>
  <si>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</si>
  <si>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</si>
  <si>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</si>
  <si>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</si>
  <si>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</si>
  <si>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</si>
  <si>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</si>
  <si>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</si>
  <si>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</si>
  <si>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</si>
  <si>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</si>
  <si>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</si>
  <si>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</si>
  <si>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</si>
  <si>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</si>
  <si>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</si>
  <si>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</si>
  <si>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</si>
  <si>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</si>
  <si>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</si>
  <si>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</si>
  <si>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</si>
  <si>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</si>
  <si>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</si>
  <si>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</si>
  <si>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</si>
  <si>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</si>
  <si>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</si>
  <si>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</si>
  <si>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</si>
  <si>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</si>
  <si>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</si>
  <si>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</si>
  <si>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</si>
  <si>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</si>
  <si>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</si>
  <si>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</si>
  <si>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</si>
  <si>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</si>
  <si>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</si>
  <si>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</si>
  <si>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</si>
  <si>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</si>
  <si>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</si>
  <si>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</si>
  <si>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</si>
  <si>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</si>
  <si>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</si>
  <si>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</si>
  <si>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</si>
  <si>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</si>
  <si>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</si>
  <si>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</si>
  <si>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</si>
  <si>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</si>
  <si>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</si>
  <si>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</si>
  <si>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</si>
  <si>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</si>
  <si>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</si>
  <si>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</si>
  <si>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</si>
  <si>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</si>
  <si>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</si>
  <si>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</si>
  <si>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</si>
  <si>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</si>
  <si>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</si>
  <si>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</si>
  <si>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</si>
  <si>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</si>
  <si>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</si>
  <si>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</si>
  <si>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</si>
  <si>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</si>
  <si>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</si>
  <si>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</si>
  <si>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</si>
  <si>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</si>
  <si>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</si>
  <si>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</si>
  <si>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</si>
  <si>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</si>
  <si>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</si>
  <si>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</si>
  <si>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</si>
  <si>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</si>
  <si>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</si>
  <si>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</si>
  <si>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</si>
  <si>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</si>
  <si>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</si>
  <si>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</si>
  <si>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</si>
  <si>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</si>
  <si>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</si>
  <si>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</si>
  <si>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</si>
  <si>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</si>
  <si>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</si>
  <si>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</si>
  <si>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</si>
  <si>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</si>
  <si>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</si>
  <si>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</si>
  <si>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</si>
  <si>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</si>
  <si>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</si>
  <si>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</si>
  <si>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</si>
  <si>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</si>
  <si>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</si>
  <si>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</si>
  <si>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</si>
  <si>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</si>
  <si>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</si>
  <si>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</si>
  <si>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</si>
  <si>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</si>
  <si>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</si>
  <si>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</si>
  <si>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</si>
  <si>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</si>
  <si>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</si>
  <si>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</si>
  <si>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</si>
  <si>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</si>
  <si>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</si>
  <si>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</si>
  <si>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</si>
  <si>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</si>
  <si>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</si>
  <si>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</si>
  <si>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</si>
  <si>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</si>
  <si>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</si>
  <si>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</si>
  <si>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</si>
  <si>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</si>
  <si>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</si>
  <si>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</si>
  <si>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</si>
  <si>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</si>
  <si>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</si>
  <si>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</si>
  <si>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</si>
  <si>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</si>
  <si>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</si>
  <si>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</si>
  <si>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</si>
  <si>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</si>
  <si>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</si>
  <si>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</si>
  <si>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</si>
  <si>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</si>
  <si>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</si>
  <si>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</si>
  <si>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</si>
  <si>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</si>
  <si>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</si>
  <si>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</si>
  <si>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</si>
  <si>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</si>
  <si>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</si>
  <si>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</si>
  <si>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</si>
  <si>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</si>
  <si>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</si>
  <si>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</si>
  <si>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</si>
  <si>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</si>
  <si>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</si>
  <si>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</si>
  <si>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</si>
  <si>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</si>
  <si>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</si>
  <si>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</si>
  <si>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</si>
  <si>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</si>
  <si>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</si>
  <si>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</si>
  <si>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</si>
  <si>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</si>
  <si>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</si>
  <si>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</si>
  <si>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</si>
  <si>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</si>
  <si>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</si>
  <si>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</si>
  <si>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</si>
  <si>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</si>
  <si>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</si>
  <si>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</si>
  <si>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</si>
  <si>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</si>
  <si>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</si>
  <si>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</si>
  <si>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</si>
  <si>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</si>
  <si>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</si>
  <si>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</si>
  <si>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</si>
  <si>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</si>
  <si>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</si>
  <si>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</si>
  <si>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</si>
  <si>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</si>
  <si>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</si>
  <si>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</si>
  <si>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</si>
  <si>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</si>
  <si>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</si>
  <si>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</si>
  <si>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</si>
  <si>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</si>
  <si>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</si>
  <si>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</si>
  <si>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</si>
  <si>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</si>
  <si>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</si>
  <si>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</si>
  <si>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</si>
  <si>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</si>
  <si>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</si>
  <si>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</si>
  <si>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</si>
  <si>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</si>
  <si>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</si>
  <si>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</si>
  <si>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</si>
  <si>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</si>
  <si>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</si>
  <si>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</si>
  <si>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</si>
  <si>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</si>
  <si>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</si>
  <si>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</si>
  <si>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</si>
  <si>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</si>
  <si>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</si>
  <si>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</si>
  <si>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</si>
  <si>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</si>
  <si>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</si>
  <si>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</si>
  <si>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</si>
  <si>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</si>
  <si>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</si>
  <si>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</si>
  <si>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</si>
  <si>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</si>
  <si>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</si>
  <si>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</si>
  <si>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</si>
  <si>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</si>
  <si>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</si>
  <si>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</si>
  <si>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</si>
  <si>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</si>
  <si>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</si>
  <si>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</si>
  <si>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</si>
  <si>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</si>
  <si>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</si>
  <si>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</si>
  <si>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</si>
  <si>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</si>
  <si>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</si>
  <si>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</si>
  <si>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</si>
  <si>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</si>
  <si>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</si>
  <si>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</si>
  <si>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</si>
  <si>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</si>
  <si>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</si>
  <si>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</si>
  <si>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</si>
  <si>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</si>
  <si>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</si>
  <si>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</si>
  <si>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</si>
  <si>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</si>
  <si>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</si>
  <si>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</si>
  <si>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</si>
  <si>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</si>
  <si>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</si>
  <si>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</si>
  <si>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</si>
  <si>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</si>
  <si>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</si>
  <si>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</si>
  <si>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</si>
  <si>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</si>
  <si>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</si>
  <si>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</si>
  <si>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</si>
  <si>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</si>
  <si>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</si>
  <si>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</si>
  <si>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</si>
  <si>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</si>
  <si>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</si>
  <si>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</si>
  <si>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</si>
  <si>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</si>
  <si>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</si>
  <si>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</si>
  <si>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</si>
  <si>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</si>
  <si>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</si>
  <si>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</si>
  <si>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</si>
  <si>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</si>
  <si>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</si>
  <si>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</si>
  <si>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</si>
  <si>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</si>
  <si>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</si>
  <si>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</si>
  <si>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</si>
  <si>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</si>
  <si>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</si>
  <si>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</si>
  <si>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</si>
  <si>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</si>
  <si>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</si>
  <si>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</si>
  <si>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</si>
  <si>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</si>
  <si>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</si>
  <si>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</si>
  <si>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</si>
  <si>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</si>
  <si>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</si>
  <si>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</si>
  <si>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</si>
  <si>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</si>
  <si>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</si>
  <si>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</si>
  <si>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</si>
  <si>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</si>
  <si>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</si>
  <si>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</si>
  <si>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</si>
  <si>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</si>
  <si>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</si>
  <si>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</si>
  <si>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</si>
  <si>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</si>
  <si>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</si>
  <si>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</si>
  <si>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</si>
  <si>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</si>
  <si>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</si>
  <si>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</si>
  <si>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</si>
  <si>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</si>
  <si>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</si>
  <si>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</si>
  <si>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</si>
  <si>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</si>
  <si>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</si>
  <si>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</si>
  <si>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</si>
  <si>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</si>
  <si>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</si>
  <si>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</si>
  <si>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</si>
  <si>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</si>
  <si>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</si>
  <si>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</si>
  <si>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</si>
  <si>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</si>
  <si>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</si>
  <si>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</si>
  <si>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</si>
  <si>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</si>
  <si>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</si>
  <si>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</si>
  <si>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</si>
  <si>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</si>
  <si>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</si>
  <si>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</si>
  <si>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</si>
  <si>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</si>
  <si>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</si>
  <si>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</si>
  <si>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</si>
  <si>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</si>
  <si>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</si>
  <si>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</si>
  <si>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</si>
  <si>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</si>
  <si>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</si>
  <si>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</si>
  <si>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</si>
  <si>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</si>
  <si>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</si>
  <si>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</si>
  <si>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</si>
  <si>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</si>
  <si>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</si>
  <si>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</si>
  <si>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</si>
  <si>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</si>
  <si>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</si>
  <si>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</si>
  <si>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</si>
  <si>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</si>
  <si>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</si>
  <si>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</si>
  <si>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</si>
  <si>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</si>
  <si>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</si>
  <si>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</si>
  <si>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</si>
  <si>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</si>
  <si>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</si>
  <si>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</si>
  <si>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</si>
  <si>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</si>
  <si>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</si>
  <si>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</si>
  <si>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</si>
  <si>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</si>
  <si>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</si>
  <si>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</si>
  <si>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</si>
  <si>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</si>
  <si>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</si>
  <si>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</si>
  <si>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</si>
  <si>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</si>
  <si>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</si>
  <si>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</si>
  <si>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</si>
  <si>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</si>
  <si>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</si>
  <si>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</si>
  <si>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</si>
  <si>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</si>
  <si>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</si>
  <si>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</si>
  <si>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</si>
  <si>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</si>
  <si>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</si>
  <si>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</si>
  <si>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</si>
  <si>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</si>
  <si>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</si>
  <si>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</si>
  <si>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</si>
  <si>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</si>
  <si>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</si>
  <si>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</si>
  <si>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</si>
  <si>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</si>
  <si>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</si>
  <si>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</si>
  <si>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</si>
  <si>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</si>
  <si>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</si>
  <si>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</si>
  <si>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</si>
  <si>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</si>
  <si>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</si>
  <si>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</si>
  <si>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</si>
  <si>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</si>
  <si>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</si>
  <si>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</si>
  <si>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</si>
  <si>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</si>
  <si>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</si>
  <si>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</si>
  <si>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</si>
  <si>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</si>
  <si>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</si>
  <si>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</si>
  <si>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</si>
  <si>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</si>
  <si>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</si>
  <si>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</si>
  <si>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</si>
  <si>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</si>
  <si>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</si>
  <si>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</si>
  <si>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</si>
  <si>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</si>
  <si>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</si>
  <si>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</si>
  <si>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</si>
  <si>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</si>
  <si>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</si>
  <si>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</si>
  <si>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</si>
  <si>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</si>
  <si>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</si>
  <si>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</si>
  <si>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</si>
  <si>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</si>
  <si>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</si>
  <si>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</si>
  <si>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</si>
  <si>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</si>
  <si>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</si>
  <si>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</si>
  <si>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</si>
  <si>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</si>
  <si>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</si>
  <si>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</si>
  <si>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</si>
  <si>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</si>
  <si>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</si>
  <si>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</si>
  <si>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</si>
  <si>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</si>
  <si>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</si>
  <si>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</si>
  <si>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</si>
  <si>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</si>
  <si>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</si>
  <si>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</si>
  <si>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</si>
  <si>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</si>
  <si>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</si>
  <si>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</si>
  <si>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</si>
  <si>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</si>
  <si>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</si>
  <si>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</si>
  <si>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</si>
  <si>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</si>
  <si>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</si>
  <si>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</si>
  <si>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</si>
  <si>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</si>
  <si>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</si>
  <si>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</si>
  <si>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</si>
  <si>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</si>
  <si>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</si>
  <si>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</si>
  <si>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</si>
  <si>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</si>
  <si>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</si>
  <si>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</si>
  <si>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</si>
  <si>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</si>
  <si>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</si>
  <si>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</si>
  <si>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</si>
  <si>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</si>
  <si>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</si>
  <si>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</si>
  <si>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</si>
  <si>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</si>
  <si>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</si>
  <si>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</si>
  <si>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</si>
  <si>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</si>
  <si>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</si>
  <si>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</si>
  <si>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</si>
  <si>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</si>
  <si>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</si>
  <si>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</si>
  <si>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</si>
  <si>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</si>
  <si>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</si>
  <si>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</si>
  <si>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</si>
  <si>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</si>
  <si>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</si>
  <si>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</si>
  <si>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</si>
  <si>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</si>
  <si>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</si>
  <si>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</si>
  <si>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</si>
  <si>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</si>
  <si>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</si>
  <si>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</si>
  <si>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</si>
  <si>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</si>
  <si>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</si>
  <si>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</si>
  <si>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</si>
  <si>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</si>
  <si>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</si>
  <si>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</si>
  <si>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</si>
  <si>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</si>
  <si>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</si>
  <si>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</si>
  <si>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</si>
  <si>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</si>
  <si>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</si>
  <si>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</si>
  <si>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</si>
  <si>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</si>
  <si>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</si>
  <si>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</si>
  <si>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</si>
  <si>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</si>
  <si>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</si>
  <si>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</si>
  <si>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</si>
  <si>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</si>
  <si>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</si>
  <si>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</si>
  <si>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</si>
  <si>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</si>
  <si>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</si>
  <si>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</si>
  <si>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</si>
  <si>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</si>
  <si>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</si>
  <si>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</si>
  <si>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</si>
  <si>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</si>
  <si>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</si>
  <si>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</si>
  <si>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</si>
  <si>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</si>
  <si>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</si>
  <si>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</si>
  <si>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</si>
  <si>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</si>
  <si>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</si>
  <si>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</si>
  <si>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</si>
  <si>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</si>
  <si>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</si>
  <si>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</si>
  <si>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</si>
  <si>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</si>
  <si>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</si>
  <si>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</si>
  <si>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</si>
  <si>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</si>
  <si>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</si>
  <si>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</si>
  <si>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</si>
  <si>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</si>
  <si>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</si>
  <si>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</si>
  <si>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</si>
  <si>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</si>
  <si>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</si>
  <si>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</si>
  <si>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</si>
  <si>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</si>
  <si>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</si>
  <si>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</si>
  <si>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</si>
  <si>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</si>
  <si>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</si>
  <si>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</si>
  <si>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</si>
  <si>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</si>
  <si>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</si>
  <si>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</si>
  <si>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</si>
  <si>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</si>
  <si>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</si>
  <si>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</si>
  <si>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</si>
  <si>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</si>
  <si>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</si>
  <si>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</si>
  <si>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</si>
  <si>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</si>
  <si>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</si>
  <si>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</si>
  <si>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</si>
  <si>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</si>
  <si>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</si>
  <si>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</si>
  <si>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</si>
  <si>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</si>
  <si>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</si>
  <si>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</si>
  <si>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</si>
  <si>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</si>
  <si>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</si>
  <si>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</si>
  <si>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</si>
  <si>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</si>
  <si>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</si>
  <si>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</si>
  <si>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</si>
  <si>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</si>
  <si>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</si>
  <si>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</si>
  <si>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</si>
  <si>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</si>
  <si>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</si>
  <si>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</si>
  <si>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</si>
  <si>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</si>
  <si>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</si>
  <si>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</si>
  <si>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</si>
  <si>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</si>
  <si>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</si>
  <si>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</si>
  <si>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</si>
  <si>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</si>
  <si>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</si>
  <si>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</si>
  <si>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</si>
  <si>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</si>
  <si>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</si>
  <si>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</si>
  <si>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</si>
  <si>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</si>
  <si>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</si>
  <si>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</si>
  <si>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</si>
  <si>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</si>
  <si>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</si>
  <si>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</si>
  <si>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</si>
  <si>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</si>
  <si>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</si>
  <si>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</si>
  <si>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</si>
  <si>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</si>
  <si>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</si>
  <si>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</si>
  <si>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</si>
  <si>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</si>
  <si>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</si>
  <si>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</si>
  <si>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</si>
  <si>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</si>
  <si>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</si>
  <si>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</si>
  <si>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</si>
  <si>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</si>
  <si>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</si>
  <si>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</si>
  <si>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</si>
  <si>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</si>
  <si>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</si>
  <si>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</si>
  <si>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</si>
  <si>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</si>
  <si>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</si>
  <si>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</si>
  <si>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</si>
  <si>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</si>
  <si>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</si>
  <si>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</si>
  <si>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</si>
  <si>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</si>
  <si>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</si>
  <si>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</si>
  <si>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</si>
  <si>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</si>
  <si>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</si>
  <si>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</si>
  <si>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</si>
  <si>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</si>
  <si>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</si>
  <si>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</si>
  <si>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</si>
  <si>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</si>
  <si>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</si>
  <si>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</si>
  <si>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</si>
  <si>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</si>
  <si>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</si>
  <si>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</si>
  <si>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</si>
  <si>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</si>
  <si>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</si>
  <si>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</si>
  <si>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</si>
  <si>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</si>
  <si>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</si>
  <si>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</si>
  <si>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</si>
  <si>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</si>
  <si>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</si>
  <si>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</si>
  <si>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</si>
  <si>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</si>
  <si>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</si>
  <si>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</si>
  <si>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</si>
  <si>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</si>
  <si>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</si>
  <si>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</si>
  <si>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</si>
  <si>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</si>
  <si>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</si>
  <si>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</si>
  <si>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</si>
  <si>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</si>
  <si>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</si>
  <si>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</si>
  <si>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</si>
  <si>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</si>
  <si>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</si>
  <si>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</si>
  <si>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</si>
  <si>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</si>
  <si>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</si>
  <si>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</si>
  <si>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</si>
  <si>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</si>
  <si>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</si>
  <si>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</si>
  <si>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</si>
  <si>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</si>
  <si>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</si>
  <si>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</si>
  <si>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</si>
  <si>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</si>
  <si>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</si>
  <si>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</si>
  <si>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</si>
  <si>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</si>
  <si>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</si>
  <si>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</si>
  <si>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</si>
  <si>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</si>
  <si>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</si>
  <si>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</si>
  <si>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</si>
  <si>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</si>
  <si>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</si>
  <si>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</si>
  <si>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</si>
  <si>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</si>
  <si>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</si>
  <si>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</si>
  <si>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</si>
  <si>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</si>
  <si>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</si>
  <si>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</si>
  <si>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</si>
  <si>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</si>
  <si>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</si>
  <si>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</si>
  <si>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</si>
  <si>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</si>
  <si>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</si>
  <si>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</si>
  <si>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</si>
  <si>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</si>
  <si>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</si>
  <si>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</si>
  <si>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</si>
  <si>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</si>
  <si>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</si>
  <si>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</si>
  <si>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</si>
  <si>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</si>
  <si>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</si>
  <si>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</si>
  <si>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</si>
  <si>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</si>
  <si>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</si>
  <si>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</si>
  <si>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</si>
  <si>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</si>
  <si>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</si>
  <si>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</si>
  <si>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</si>
  <si>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</si>
  <si>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</si>
  <si>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</si>
  <si>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</si>
  <si>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</si>
  <si>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</si>
  <si>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</si>
  <si>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</si>
  <si>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</si>
  <si>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</si>
  <si>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</si>
  <si>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</si>
  <si>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</si>
  <si>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</si>
  <si>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</si>
  <si>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</si>
  <si>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</si>
  <si>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</si>
  <si>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</si>
  <si>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</si>
  <si>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</si>
  <si>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</si>
  <si>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</si>
  <si>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</si>
  <si>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</si>
  <si>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</si>
  <si>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</si>
  <si>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</si>
  <si>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</si>
  <si>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</si>
  <si>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</si>
  <si>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</si>
  <si>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</si>
  <si>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</si>
  <si>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</si>
  <si>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</si>
  <si>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</si>
  <si>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</si>
  <si>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</si>
  <si>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</si>
  <si>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</si>
  <si>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</si>
  <si>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</si>
  <si>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</si>
  <si>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</si>
  <si>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</si>
  <si>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</si>
  <si>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</si>
  <si>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</si>
  <si>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</si>
  <si>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</si>
  <si>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</si>
  <si>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</si>
  <si>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</si>
  <si>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</si>
  <si>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</si>
  <si>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</si>
  <si>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</si>
  <si>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</si>
  <si>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</si>
  <si>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</si>
  <si>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</si>
  <si>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</si>
  <si>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</si>
  <si>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</si>
  <si>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</si>
  <si>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</si>
  <si>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</si>
  <si>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</si>
  <si>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</si>
  <si>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</si>
  <si>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</si>
  <si>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</si>
  <si>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</si>
  <si>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</si>
  <si>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</si>
  <si>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</si>
  <si>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</si>
  <si>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</si>
  <si>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</si>
  <si>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</si>
  <si>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</si>
  <si>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</si>
  <si>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</si>
  <si>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</si>
  <si>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</si>
  <si>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</si>
  <si>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</si>
  <si>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</si>
  <si>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</si>
  <si>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</si>
  <si>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</si>
  <si>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</si>
  <si>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</si>
  <si>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</si>
  <si>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</si>
  <si>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</si>
  <si>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</si>
  <si>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</si>
  <si>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</si>
  <si>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</si>
  <si>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</si>
  <si>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</si>
  <si>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</si>
  <si>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</si>
  <si>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</si>
  <si>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</si>
  <si>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</si>
  <si>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</si>
  <si>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</si>
  <si>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</si>
  <si>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</si>
  <si>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</si>
  <si>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</si>
  <si>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</si>
  <si>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</si>
  <si>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</si>
  <si>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</si>
  <si>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</si>
  <si>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</si>
  <si>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</si>
  <si>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</si>
  <si>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</si>
  <si>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</si>
  <si>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</si>
  <si>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</si>
  <si>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</si>
  <si>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</si>
  <si>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</si>
  <si>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</si>
  <si>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</si>
  <si>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</si>
  <si>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</si>
  <si>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</si>
  <si>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</si>
  <si>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</si>
  <si>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</si>
  <si>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</si>
  <si>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</si>
  <si>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</si>
  <si>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</si>
  <si>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</si>
  <si>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</si>
  <si>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</si>
  <si>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</si>
  <si>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</si>
  <si>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</si>
  <si>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</si>
  <si>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</si>
  <si>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</si>
  <si>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</si>
  <si>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</si>
  <si>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</si>
  <si>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</si>
  <si>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</si>
  <si>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</si>
  <si>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</si>
  <si>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</si>
  <si>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</si>
  <si>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</si>
  <si>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</si>
  <si>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</si>
  <si>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</si>
  <si>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</si>
  <si>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</si>
  <si>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</si>
  <si>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</si>
  <si>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</si>
  <si>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</si>
  <si>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</si>
  <si>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</si>
  <si>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</si>
  <si>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</si>
  <si>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</si>
  <si>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</si>
  <si>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</si>
  <si>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</si>
  <si>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</si>
  <si>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</si>
  <si>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</si>
  <si>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</si>
  <si>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</si>
  <si>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</si>
  <si>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</si>
  <si>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</si>
  <si>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</si>
  <si>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</si>
  <si>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</si>
  <si>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</si>
  <si>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</si>
  <si>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</si>
  <si>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</si>
  <si>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</si>
  <si>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</si>
  <si>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</si>
  <si>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</si>
  <si>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</si>
  <si>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</si>
  <si>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</si>
  <si>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</si>
  <si>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</si>
  <si>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</si>
  <si>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</si>
  <si>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</si>
  <si>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</si>
  <si>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</si>
  <si>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</si>
  <si>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</si>
  <si>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</si>
  <si>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</si>
  <si>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</si>
  <si>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</si>
  <si>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</si>
  <si>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</si>
  <si>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</si>
  <si>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</si>
  <si>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</si>
  <si>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</si>
  <si>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</si>
  <si>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</si>
  <si>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</si>
  <si>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</si>
  <si>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</si>
  <si>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</si>
  <si>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</si>
  <si>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</si>
  <si>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</si>
  <si>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</si>
  <si>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</si>
  <si>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</si>
  <si>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</si>
  <si>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</si>
  <si>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</si>
  <si>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</si>
  <si>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</si>
  <si>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</si>
  <si>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</si>
  <si>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</si>
  <si>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</si>
  <si>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</si>
  <si>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</si>
  <si>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</si>
  <si>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</si>
  <si>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</si>
  <si>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</si>
  <si>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</si>
  <si>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</si>
  <si>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</si>
  <si>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</si>
  <si>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</si>
  <si>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</si>
  <si>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</si>
  <si>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</si>
  <si>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</si>
  <si>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</si>
  <si>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</si>
  <si>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</si>
  <si>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</si>
  <si>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</si>
  <si>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</si>
  <si>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</si>
  <si>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</si>
  <si>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</si>
  <si>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</si>
  <si>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</si>
  <si>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</si>
  <si>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</si>
  <si>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</si>
  <si>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</si>
  <si>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</si>
  <si>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</si>
  <si>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</si>
  <si>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</si>
  <si>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</si>
  <si>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</si>
  <si>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</si>
  <si>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</si>
  <si>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</si>
  <si>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</si>
  <si>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</si>
  <si>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</si>
  <si>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</si>
  <si>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</si>
  <si>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</si>
  <si>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</si>
  <si>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</si>
  <si>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</si>
  <si>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</si>
  <si>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</si>
  <si>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</si>
  <si>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</si>
  <si>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</si>
  <si>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</si>
  <si>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</si>
  <si>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</si>
  <si>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</si>
  <si>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</si>
  <si>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</si>
  <si>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</si>
  <si>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</si>
  <si>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</si>
  <si>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</si>
  <si>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</si>
  <si>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</si>
  <si>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</si>
  <si>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</si>
  <si>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</si>
  <si>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</si>
  <si>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</si>
  <si>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</si>
  <si>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</si>
  <si>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</si>
  <si>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</si>
  <si>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</si>
  <si>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</si>
  <si>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</si>
  <si>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</si>
  <si>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</si>
  <si>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</si>
  <si>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</si>
  <si>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</si>
  <si>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</si>
  <si>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</si>
  <si>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</si>
  <si>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</si>
  <si>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</si>
  <si>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</si>
  <si>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</si>
  <si>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</si>
  <si>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</si>
  <si>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</si>
  <si>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</si>
  <si>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</si>
  <si>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</si>
  <si>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</si>
  <si>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</si>
  <si>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</si>
  <si>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</si>
  <si>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</si>
  <si>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</si>
  <si>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</si>
  <si>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</si>
  <si>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</si>
  <si>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</si>
  <si>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</si>
  <si>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</si>
  <si>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</si>
  <si>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</si>
  <si>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</si>
  <si>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</si>
  <si>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</si>
  <si>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</si>
  <si>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</si>
  <si>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</si>
  <si>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</si>
  <si>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</si>
  <si>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</si>
  <si>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</si>
  <si>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</si>
  <si>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</si>
  <si>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</si>
  <si>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</si>
  <si>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</si>
  <si>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</si>
  <si>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</si>
  <si>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</si>
  <si>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</si>
  <si>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</si>
  <si>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</si>
  <si>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</si>
  <si>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</si>
  <si>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</si>
  <si>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</si>
  <si>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</si>
  <si>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</si>
  <si>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</si>
  <si>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</si>
  <si>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</si>
  <si>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</si>
  <si>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</si>
  <si>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</si>
  <si>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</si>
  <si>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</si>
  <si>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</si>
  <si>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</si>
  <si>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</si>
  <si>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</si>
  <si>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</si>
  <si>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</si>
  <si>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</si>
  <si>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</si>
  <si>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</si>
  <si>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</si>
  <si>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</si>
  <si>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</si>
  <si>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</si>
  <si>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</si>
  <si>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</si>
  <si>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</si>
  <si>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</si>
  <si>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</si>
  <si>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</si>
  <si>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</si>
  <si>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</si>
  <si>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</si>
  <si>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</si>
  <si>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</si>
  <si>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</si>
  <si>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</si>
  <si>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</si>
  <si>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</si>
  <si>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</si>
  <si>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</si>
  <si>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</si>
  <si>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</si>
  <si>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</si>
  <si>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</si>
  <si>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</si>
  <si>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</si>
  <si>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</si>
  <si>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</si>
  <si>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</si>
  <si>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</si>
  <si>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</si>
  <si>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</si>
  <si>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</si>
  <si>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</si>
  <si>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</si>
  <si>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</si>
  <si>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</si>
  <si>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</si>
  <si>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</si>
  <si>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</si>
  <si>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</si>
  <si>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</si>
  <si>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</si>
  <si>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</si>
  <si>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</si>
  <si>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</si>
  <si>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</si>
  <si>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</si>
  <si>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</si>
  <si>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</si>
  <si>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</si>
  <si>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</si>
  <si>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</si>
  <si>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</si>
  <si>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</si>
  <si>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</si>
  <si>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</si>
  <si>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</si>
  <si>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</si>
  <si>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</si>
  <si>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</si>
  <si>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</si>
  <si>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</si>
  <si>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</si>
  <si>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</si>
  <si>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</si>
  <si>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</si>
  <si>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</si>
  <si>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</si>
  <si>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</si>
  <si>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</si>
  <si>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</si>
  <si>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</si>
  <si>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</si>
  <si>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</si>
  <si>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</si>
  <si>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</si>
  <si>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</si>
  <si>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</si>
  <si>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</si>
  <si>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</si>
  <si>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</si>
  <si>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</si>
  <si>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</si>
  <si>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</si>
  <si>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</si>
  <si>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</si>
  <si>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</si>
  <si>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</si>
  <si>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</si>
  <si>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</si>
  <si>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</si>
  <si>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</si>
  <si>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</si>
  <si>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</si>
  <si>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</si>
  <si>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</si>
  <si>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</si>
  <si>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</si>
  <si>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</si>
  <si>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</si>
  <si>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</si>
  <si>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</si>
  <si>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</si>
  <si>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</si>
  <si>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</si>
  <si>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</si>
  <si>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</si>
  <si>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</si>
  <si>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</si>
  <si>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</si>
  <si>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</si>
  <si>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</si>
  <si>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</si>
  <si>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</si>
  <si>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</si>
  <si>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</si>
  <si>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</si>
  <si>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</si>
  <si>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</si>
  <si>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</si>
  <si>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</si>
  <si>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</si>
  <si>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</si>
  <si>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</si>
  <si>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</si>
  <si>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</si>
  <si>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</si>
  <si>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</si>
  <si>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</si>
  <si>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</si>
  <si>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</si>
  <si>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</si>
  <si>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</si>
  <si>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</si>
  <si>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</si>
  <si>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</si>
  <si>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</si>
  <si>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</si>
  <si>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</si>
  <si>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</si>
  <si>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</si>
  <si>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</si>
  <si>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</si>
  <si>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</si>
  <si>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</si>
  <si>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</si>
  <si>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</si>
  <si>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</si>
  <si>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</si>
  <si>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</si>
  <si>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</si>
  <si>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</si>
  <si>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</si>
  <si>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</si>
  <si>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</si>
  <si>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</si>
  <si>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Kosovska Mitrovica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</si>
</sst>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471552"/>
        <c:axId val="142473088"/>
      </c:barChart>
      <c:catAx>
        <c:axId val="1424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73088"/>
        <c:crosses val="autoZero"/>
        <c:auto val="1"/>
        <c:lblAlgn val="ctr"/>
        <c:lblOffset val="100"/>
        <c:noMultiLvlLbl val="0"/>
      </c:catAx>
      <c:valAx>
        <c:axId val="14247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715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1995</c:v>
                </c:pt>
                <c:pt idx="1">
                  <c:v>1741</c:v>
                </c:pt>
                <c:pt idx="2">
                  <c:v>1618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668352"/>
        <c:axId val="147674240"/>
      </c:barChart>
      <c:catAx>
        <c:axId val="14766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674240"/>
        <c:crosses val="autoZero"/>
        <c:auto val="1"/>
        <c:lblAlgn val="ctr"/>
        <c:lblOffset val="100"/>
        <c:noMultiLvlLbl val="0"/>
      </c:catAx>
      <c:valAx>
        <c:axId val="14767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668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26</c:v>
                </c:pt>
                <c:pt idx="1">
                  <c:v>16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713408"/>
        <c:axId val="147788928"/>
      </c:barChart>
      <c:catAx>
        <c:axId val="147713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788928"/>
        <c:crosses val="autoZero"/>
        <c:auto val="1"/>
        <c:lblAlgn val="ctr"/>
        <c:lblOffset val="100"/>
        <c:noMultiLvlLbl val="0"/>
      </c:catAx>
      <c:valAx>
        <c:axId val="1477889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713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827328"/>
        <c:axId val="147845504"/>
      </c:barChart>
      <c:catAx>
        <c:axId val="147827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845504"/>
        <c:crosses val="autoZero"/>
        <c:auto val="1"/>
        <c:lblAlgn val="ctr"/>
        <c:lblOffset val="100"/>
        <c:noMultiLvlLbl val="0"/>
      </c:catAx>
      <c:valAx>
        <c:axId val="1478455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827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3666</c:v>
                </c:pt>
                <c:pt idx="1">
                  <c:v>3841</c:v>
                </c:pt>
                <c:pt idx="2">
                  <c:v>3899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870080"/>
        <c:axId val="147871616"/>
      </c:barChart>
      <c:catAx>
        <c:axId val="14787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871616"/>
        <c:crosses val="autoZero"/>
        <c:auto val="1"/>
        <c:lblAlgn val="ctr"/>
        <c:lblOffset val="100"/>
        <c:noMultiLvlLbl val="0"/>
      </c:catAx>
      <c:valAx>
        <c:axId val="14787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870080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elete val="1"/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8214912"/>
        <c:axId val="148216448"/>
      </c:barChart>
      <c:catAx>
        <c:axId val="14821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216448"/>
        <c:crosses val="autoZero"/>
        <c:auto val="1"/>
        <c:lblAlgn val="ctr"/>
        <c:lblOffset val="100"/>
        <c:noMultiLvlLbl val="0"/>
      </c:catAx>
      <c:valAx>
        <c:axId val="14821644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821491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8521728"/>
        <c:axId val="148523264"/>
      </c:barChart>
      <c:catAx>
        <c:axId val="14852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23264"/>
        <c:crosses val="autoZero"/>
        <c:auto val="1"/>
        <c:lblAlgn val="ctr"/>
        <c:lblOffset val="100"/>
        <c:noMultiLvlLbl val="0"/>
      </c:catAx>
      <c:valAx>
        <c:axId val="1485232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852172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242816"/>
        <c:axId val="148244352"/>
      </c:barChart>
      <c:catAx>
        <c:axId val="14824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244352"/>
        <c:crosses val="autoZero"/>
        <c:auto val="1"/>
        <c:lblAlgn val="ctr"/>
        <c:lblOffset val="100"/>
        <c:noMultiLvlLbl val="0"/>
      </c:catAx>
      <c:valAx>
        <c:axId val="148244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2428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993</c:v>
                </c:pt>
                <c:pt idx="1">
                  <c:v>937</c:v>
                </c:pt>
                <c:pt idx="2">
                  <c:v>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269696"/>
        <c:axId val="148300160"/>
      </c:barChart>
      <c:catAx>
        <c:axId val="14826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300160"/>
        <c:crosses val="autoZero"/>
        <c:auto val="1"/>
        <c:lblAlgn val="ctr"/>
        <c:lblOffset val="100"/>
        <c:noMultiLvlLbl val="0"/>
      </c:catAx>
      <c:valAx>
        <c:axId val="148300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269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330368"/>
        <c:axId val="148331904"/>
      </c:barChart>
      <c:catAx>
        <c:axId val="14833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331904"/>
        <c:crosses val="autoZero"/>
        <c:auto val="1"/>
        <c:lblAlgn val="ctr"/>
        <c:lblOffset val="100"/>
        <c:noMultiLvlLbl val="0"/>
      </c:catAx>
      <c:valAx>
        <c:axId val="148331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330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155200"/>
        <c:axId val="143156736"/>
      </c:barChart>
      <c:catAx>
        <c:axId val="14315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156736"/>
        <c:crosses val="autoZero"/>
        <c:auto val="1"/>
        <c:lblAlgn val="ctr"/>
        <c:lblOffset val="100"/>
        <c:noMultiLvlLbl val="0"/>
      </c:catAx>
      <c:valAx>
        <c:axId val="143156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1552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465152"/>
        <c:axId val="148466688"/>
      </c:barChart>
      <c:catAx>
        <c:axId val="14846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66688"/>
        <c:crosses val="autoZero"/>
        <c:auto val="1"/>
        <c:lblAlgn val="ctr"/>
        <c:lblOffset val="100"/>
        <c:noMultiLvlLbl val="0"/>
      </c:catAx>
      <c:valAx>
        <c:axId val="14846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65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8643200"/>
        <c:axId val="148657280"/>
      </c:barChart>
      <c:catAx>
        <c:axId val="14864320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8657280"/>
        <c:crosses val="autoZero"/>
        <c:auto val="1"/>
        <c:lblAlgn val="ctr"/>
        <c:lblOffset val="100"/>
        <c:noMultiLvlLbl val="0"/>
      </c:catAx>
      <c:valAx>
        <c:axId val="1486572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86432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8690048"/>
        <c:axId val="148691584"/>
      </c:barChart>
      <c:catAx>
        <c:axId val="14869004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8691584"/>
        <c:crosses val="autoZero"/>
        <c:auto val="1"/>
        <c:lblAlgn val="ctr"/>
        <c:lblOffset val="100"/>
        <c:noMultiLvlLbl val="0"/>
      </c:catAx>
      <c:valAx>
        <c:axId val="14869158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6900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9116032"/>
        <c:axId val="149117568"/>
      </c:barChart>
      <c:catAx>
        <c:axId val="149116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117568"/>
        <c:crosses val="autoZero"/>
        <c:auto val="1"/>
        <c:lblAlgn val="ctr"/>
        <c:lblOffset val="100"/>
        <c:noMultiLvlLbl val="0"/>
      </c:catAx>
      <c:valAx>
        <c:axId val="149117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1160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8869504"/>
        <c:axId val="148871040"/>
      </c:barChart>
      <c:catAx>
        <c:axId val="148869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871040"/>
        <c:crosses val="autoZero"/>
        <c:auto val="1"/>
        <c:lblAlgn val="ctr"/>
        <c:lblOffset val="100"/>
        <c:noMultiLvlLbl val="0"/>
      </c:catAx>
      <c:valAx>
        <c:axId val="1488710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8695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8905984"/>
        <c:axId val="148907520"/>
      </c:barChart>
      <c:catAx>
        <c:axId val="148905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07520"/>
        <c:crosses val="autoZero"/>
        <c:auto val="1"/>
        <c:lblAlgn val="ctr"/>
        <c:lblOffset val="100"/>
        <c:noMultiLvlLbl val="0"/>
      </c:catAx>
      <c:valAx>
        <c:axId val="1489075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05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8944000"/>
        <c:axId val="148945536"/>
      </c:barChart>
      <c:catAx>
        <c:axId val="148944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945536"/>
        <c:crosses val="autoZero"/>
        <c:auto val="1"/>
        <c:lblAlgn val="ctr"/>
        <c:lblOffset val="100"/>
        <c:noMultiLvlLbl val="0"/>
      </c:catAx>
      <c:valAx>
        <c:axId val="14894553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94400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9073920"/>
        <c:axId val="149075456"/>
      </c:barChart>
      <c:catAx>
        <c:axId val="149073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075456"/>
        <c:crosses val="autoZero"/>
        <c:auto val="1"/>
        <c:lblAlgn val="ctr"/>
        <c:lblOffset val="100"/>
        <c:noMultiLvlLbl val="0"/>
      </c:catAx>
      <c:valAx>
        <c:axId val="1490754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0739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456768"/>
        <c:axId val="149458304"/>
      </c:barChart>
      <c:catAx>
        <c:axId val="14945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58304"/>
        <c:crosses val="autoZero"/>
        <c:auto val="1"/>
        <c:lblAlgn val="ctr"/>
        <c:lblOffset val="100"/>
        <c:noMultiLvlLbl val="0"/>
      </c:catAx>
      <c:valAx>
        <c:axId val="149458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45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193856"/>
        <c:axId val="149195392"/>
      </c:barChart>
      <c:catAx>
        <c:axId val="14919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195392"/>
        <c:crosses val="autoZero"/>
        <c:auto val="1"/>
        <c:lblAlgn val="ctr"/>
        <c:lblOffset val="100"/>
        <c:noMultiLvlLbl val="0"/>
      </c:catAx>
      <c:valAx>
        <c:axId val="14919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91938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1430</c:v>
                </c:pt>
                <c:pt idx="1">
                  <c:v>1396</c:v>
                </c:pt>
                <c:pt idx="2">
                  <c:v>1252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1174</c:v>
                </c:pt>
                <c:pt idx="1">
                  <c:v>1059</c:v>
                </c:pt>
                <c:pt idx="2">
                  <c:v>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191424"/>
        <c:axId val="147264640"/>
      </c:barChart>
      <c:catAx>
        <c:axId val="14319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264640"/>
        <c:crosses val="autoZero"/>
        <c:auto val="1"/>
        <c:lblAlgn val="ctr"/>
        <c:lblOffset val="100"/>
        <c:noMultiLvlLbl val="0"/>
      </c:catAx>
      <c:valAx>
        <c:axId val="14726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1914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254912"/>
        <c:axId val="149256448"/>
      </c:barChart>
      <c:catAx>
        <c:axId val="1492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256448"/>
        <c:crosses val="autoZero"/>
        <c:auto val="1"/>
        <c:lblAlgn val="ctr"/>
        <c:lblOffset val="100"/>
        <c:noMultiLvlLbl val="0"/>
      </c:catAx>
      <c:valAx>
        <c:axId val="149256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9254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9347712"/>
        <c:axId val="149365888"/>
      </c:barChart>
      <c:catAx>
        <c:axId val="149347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365888"/>
        <c:crosses val="autoZero"/>
        <c:auto val="1"/>
        <c:lblAlgn val="ctr"/>
        <c:lblOffset val="100"/>
        <c:noMultiLvlLbl val="0"/>
      </c:catAx>
      <c:valAx>
        <c:axId val="1493658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3477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9406848"/>
        <c:axId val="149408384"/>
      </c:barChart>
      <c:catAx>
        <c:axId val="149406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408384"/>
        <c:crosses val="autoZero"/>
        <c:auto val="1"/>
        <c:lblAlgn val="ctr"/>
        <c:lblOffset val="100"/>
        <c:noMultiLvlLbl val="0"/>
      </c:catAx>
      <c:valAx>
        <c:axId val="1494083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4068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564416"/>
        <c:axId val="149574400"/>
      </c:barChart>
      <c:catAx>
        <c:axId val="14956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574400"/>
        <c:crosses val="autoZero"/>
        <c:auto val="1"/>
        <c:lblAlgn val="ctr"/>
        <c:lblOffset val="100"/>
        <c:noMultiLvlLbl val="0"/>
      </c:catAx>
      <c:valAx>
        <c:axId val="149574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564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608704"/>
        <c:axId val="149622784"/>
      </c:barChart>
      <c:catAx>
        <c:axId val="14960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622784"/>
        <c:crosses val="autoZero"/>
        <c:auto val="1"/>
        <c:lblAlgn val="ctr"/>
        <c:lblOffset val="100"/>
        <c:noMultiLvlLbl val="0"/>
      </c:catAx>
      <c:valAx>
        <c:axId val="149622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6087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79.3</c:v>
                </c:pt>
                <c:pt idx="2">
                  <c:v>1.7</c:v>
                </c:pt>
                <c:pt idx="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9739008"/>
        <c:axId val="149740544"/>
      </c:barChart>
      <c:catAx>
        <c:axId val="149739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740544"/>
        <c:crosses val="autoZero"/>
        <c:auto val="1"/>
        <c:lblAlgn val="ctr"/>
        <c:lblOffset val="100"/>
        <c:noMultiLvlLbl val="0"/>
      </c:catAx>
      <c:valAx>
        <c:axId val="14974054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73900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376320"/>
        <c:axId val="142386304"/>
      </c:barChart>
      <c:catAx>
        <c:axId val="14237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86304"/>
        <c:crosses val="autoZero"/>
        <c:auto val="1"/>
        <c:lblAlgn val="ctr"/>
        <c:lblOffset val="100"/>
        <c:noMultiLvlLbl val="0"/>
      </c:catAx>
      <c:valAx>
        <c:axId val="142386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76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820544"/>
        <c:axId val="149822080"/>
      </c:barChart>
      <c:catAx>
        <c:axId val="14982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22080"/>
        <c:crosses val="autoZero"/>
        <c:auto val="1"/>
        <c:lblAlgn val="ctr"/>
        <c:lblOffset val="100"/>
        <c:noMultiLvlLbl val="0"/>
      </c:catAx>
      <c:valAx>
        <c:axId val="149822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20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838464"/>
        <c:axId val="149840256"/>
      </c:barChart>
      <c:catAx>
        <c:axId val="14983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840256"/>
        <c:crosses val="autoZero"/>
        <c:auto val="1"/>
        <c:lblAlgn val="ctr"/>
        <c:lblOffset val="100"/>
        <c:noMultiLvlLbl val="0"/>
      </c:catAx>
      <c:valAx>
        <c:axId val="14984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838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34</c:v>
                </c:pt>
                <c:pt idx="1">
                  <c:v>55.7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9895040"/>
        <c:axId val="149896576"/>
      </c:barChart>
      <c:catAx>
        <c:axId val="14989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896576"/>
        <c:crosses val="autoZero"/>
        <c:auto val="1"/>
        <c:lblAlgn val="ctr"/>
        <c:lblOffset val="100"/>
        <c:noMultiLvlLbl val="0"/>
      </c:catAx>
      <c:valAx>
        <c:axId val="14989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9895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946368"/>
        <c:axId val="149947904"/>
      </c:barChart>
      <c:catAx>
        <c:axId val="1499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947904"/>
        <c:crosses val="autoZero"/>
        <c:auto val="1"/>
        <c:lblAlgn val="ctr"/>
        <c:lblOffset val="100"/>
        <c:noMultiLvlLbl val="0"/>
      </c:catAx>
      <c:valAx>
        <c:axId val="149947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946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05472"/>
        <c:axId val="150119552"/>
      </c:barChart>
      <c:catAx>
        <c:axId val="15010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19552"/>
        <c:crosses val="autoZero"/>
        <c:auto val="1"/>
        <c:lblAlgn val="ctr"/>
        <c:lblOffset val="100"/>
        <c:noMultiLvlLbl val="0"/>
      </c:catAx>
      <c:valAx>
        <c:axId val="150119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054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146048"/>
        <c:axId val="150147840"/>
      </c:barChart>
      <c:catAx>
        <c:axId val="150146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47840"/>
        <c:crosses val="autoZero"/>
        <c:auto val="1"/>
        <c:lblAlgn val="ctr"/>
        <c:lblOffset val="100"/>
        <c:noMultiLvlLbl val="0"/>
      </c:catAx>
      <c:valAx>
        <c:axId val="1501478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0146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198912"/>
        <c:axId val="150204800"/>
      </c:barChart>
      <c:catAx>
        <c:axId val="150198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04800"/>
        <c:crosses val="autoZero"/>
        <c:auto val="1"/>
        <c:lblAlgn val="ctr"/>
        <c:lblOffset val="100"/>
        <c:noMultiLvlLbl val="0"/>
      </c:catAx>
      <c:valAx>
        <c:axId val="1502048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0198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0239488"/>
        <c:axId val="150253568"/>
      </c:barChart>
      <c:catAx>
        <c:axId val="15023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53568"/>
        <c:crosses val="autoZero"/>
        <c:auto val="1"/>
        <c:lblAlgn val="ctr"/>
        <c:lblOffset val="100"/>
        <c:noMultiLvlLbl val="0"/>
      </c:catAx>
      <c:valAx>
        <c:axId val="1502535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0239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0304640"/>
        <c:axId val="150306176"/>
      </c:barChart>
      <c:catAx>
        <c:axId val="15030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306176"/>
        <c:crosses val="autoZero"/>
        <c:auto val="1"/>
        <c:lblAlgn val="ctr"/>
        <c:lblOffset val="100"/>
        <c:noMultiLvlLbl val="0"/>
      </c:catAx>
      <c:valAx>
        <c:axId val="150306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3046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69792"/>
        <c:axId val="150371328"/>
      </c:barChart>
      <c:catAx>
        <c:axId val="150369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71328"/>
        <c:crosses val="autoZero"/>
        <c:auto val="1"/>
        <c:lblAlgn val="ctr"/>
        <c:lblOffset val="100"/>
        <c:noMultiLvlLbl val="0"/>
      </c:catAx>
      <c:valAx>
        <c:axId val="150371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6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409984"/>
        <c:axId val="150411520"/>
      </c:barChart>
      <c:catAx>
        <c:axId val="150409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411520"/>
        <c:crosses val="autoZero"/>
        <c:auto val="1"/>
        <c:lblAlgn val="ctr"/>
        <c:lblOffset val="100"/>
        <c:noMultiLvlLbl val="0"/>
      </c:catAx>
      <c:valAx>
        <c:axId val="150411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409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453632"/>
        <c:axId val="150463616"/>
      </c:barChart>
      <c:catAx>
        <c:axId val="15045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463616"/>
        <c:crosses val="autoZero"/>
        <c:auto val="1"/>
        <c:lblAlgn val="ctr"/>
        <c:lblOffset val="100"/>
        <c:noMultiLvlLbl val="0"/>
      </c:catAx>
      <c:valAx>
        <c:axId val="150463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4536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33</c:v>
                </c:pt>
                <c:pt idx="1">
                  <c:v>35.4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</c:v>
                </c:pt>
                <c:pt idx="1">
                  <c:v>53.9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10</c:v>
                </c:pt>
                <c:pt idx="1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5795712"/>
        <c:axId val="145822080"/>
      </c:barChart>
      <c:catAx>
        <c:axId val="145795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5822080"/>
        <c:crosses val="autoZero"/>
        <c:auto val="1"/>
        <c:lblAlgn val="ctr"/>
        <c:lblOffset val="100"/>
        <c:noMultiLvlLbl val="0"/>
      </c:catAx>
      <c:valAx>
        <c:axId val="145822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57957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393152"/>
        <c:axId val="145394688"/>
      </c:barChart>
      <c:catAx>
        <c:axId val="14539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94688"/>
        <c:crosses val="autoZero"/>
        <c:auto val="1"/>
        <c:lblAlgn val="ctr"/>
        <c:lblOffset val="100"/>
        <c:noMultiLvlLbl val="0"/>
      </c:catAx>
      <c:valAx>
        <c:axId val="14539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93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422208"/>
        <c:axId val="145423744"/>
      </c:barChart>
      <c:catAx>
        <c:axId val="14542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423744"/>
        <c:crosses val="autoZero"/>
        <c:auto val="1"/>
        <c:lblAlgn val="ctr"/>
        <c:lblOffset val="100"/>
        <c:noMultiLvlLbl val="0"/>
      </c:catAx>
      <c:valAx>
        <c:axId val="145423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4222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1430</c:v>
                </c:pt>
                <c:pt idx="1">
                  <c:v>1396</c:v>
                </c:pt>
                <c:pt idx="2">
                  <c:v>1252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1174</c:v>
                </c:pt>
                <c:pt idx="1">
                  <c:v>1059</c:v>
                </c:pt>
                <c:pt idx="2">
                  <c:v>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399040"/>
        <c:axId val="151400832"/>
      </c:barChart>
      <c:catAx>
        <c:axId val="15139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400832"/>
        <c:crosses val="autoZero"/>
        <c:auto val="1"/>
        <c:lblAlgn val="ctr"/>
        <c:lblOffset val="100"/>
        <c:noMultiLvlLbl val="0"/>
      </c:catAx>
      <c:valAx>
        <c:axId val="15140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3990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34</c:v>
                </c:pt>
                <c:pt idx="1">
                  <c:v>55.7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33</c:v>
                </c:pt>
                <c:pt idx="1">
                  <c:v>35.4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</c:v>
                </c:pt>
                <c:pt idx="1">
                  <c:v>53.9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10</c:v>
                </c:pt>
                <c:pt idx="1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1500288"/>
        <c:axId val="151501824"/>
      </c:barChart>
      <c:catAx>
        <c:axId val="151500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501824"/>
        <c:crosses val="autoZero"/>
        <c:auto val="1"/>
        <c:lblAlgn val="ctr"/>
        <c:lblOffset val="100"/>
        <c:noMultiLvlLbl val="0"/>
      </c:catAx>
      <c:valAx>
        <c:axId val="1515018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002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1517056"/>
        <c:axId val="151518592"/>
      </c:barChart>
      <c:catAx>
        <c:axId val="15151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518592"/>
        <c:crosses val="autoZero"/>
        <c:auto val="1"/>
        <c:lblAlgn val="ctr"/>
        <c:lblOffset val="100"/>
        <c:noMultiLvlLbl val="0"/>
      </c:catAx>
      <c:valAx>
        <c:axId val="151518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15170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1554688"/>
        <c:axId val="151564672"/>
      </c:barChart>
      <c:catAx>
        <c:axId val="151554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564672"/>
        <c:crosses val="autoZero"/>
        <c:auto val="1"/>
        <c:lblAlgn val="ctr"/>
        <c:lblOffset val="100"/>
        <c:noMultiLvlLbl val="0"/>
      </c:catAx>
      <c:valAx>
        <c:axId val="151564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1554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666048"/>
        <c:axId val="151667840"/>
      </c:barChart>
      <c:catAx>
        <c:axId val="151666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667840"/>
        <c:crosses val="autoZero"/>
        <c:auto val="1"/>
        <c:lblAlgn val="ctr"/>
        <c:lblOffset val="100"/>
        <c:noMultiLvlLbl val="0"/>
      </c:catAx>
      <c:valAx>
        <c:axId val="151667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666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699456"/>
        <c:axId val="151700992"/>
      </c:barChart>
      <c:catAx>
        <c:axId val="15169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700992"/>
        <c:crosses val="autoZero"/>
        <c:auto val="1"/>
        <c:lblAlgn val="ctr"/>
        <c:lblOffset val="100"/>
        <c:noMultiLvlLbl val="0"/>
      </c:catAx>
      <c:valAx>
        <c:axId val="151700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699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2905</c:v>
                </c:pt>
                <c:pt idx="1">
                  <c:v>2829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080384"/>
        <c:axId val="152081920"/>
      </c:barChart>
      <c:catAx>
        <c:axId val="152080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081920"/>
        <c:crosses val="autoZero"/>
        <c:auto val="1"/>
        <c:lblAlgn val="ctr"/>
        <c:lblOffset val="100"/>
        <c:noMultiLvlLbl val="0"/>
      </c:catAx>
      <c:valAx>
        <c:axId val="15208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080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5848576"/>
        <c:axId val="145858560"/>
      </c:barChart>
      <c:catAx>
        <c:axId val="145848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5858560"/>
        <c:crosses val="autoZero"/>
        <c:auto val="1"/>
        <c:lblAlgn val="ctr"/>
        <c:lblOffset val="100"/>
        <c:noMultiLvlLbl val="0"/>
      </c:catAx>
      <c:valAx>
        <c:axId val="14585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5848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1995</c:v>
                </c:pt>
                <c:pt idx="1">
                  <c:v>1741</c:v>
                </c:pt>
                <c:pt idx="2">
                  <c:v>1618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860736"/>
        <c:axId val="151862272"/>
      </c:barChart>
      <c:catAx>
        <c:axId val="15186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862272"/>
        <c:crosses val="autoZero"/>
        <c:auto val="1"/>
        <c:lblAlgn val="ctr"/>
        <c:lblOffset val="100"/>
        <c:noMultiLvlLbl val="0"/>
      </c:catAx>
      <c:valAx>
        <c:axId val="15186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860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26</c:v>
                </c:pt>
                <c:pt idx="1">
                  <c:v>16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881216"/>
        <c:axId val="151882752"/>
      </c:barChart>
      <c:catAx>
        <c:axId val="1518812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882752"/>
        <c:crosses val="autoZero"/>
        <c:auto val="1"/>
        <c:lblAlgn val="ctr"/>
        <c:lblOffset val="100"/>
        <c:noMultiLvlLbl val="0"/>
      </c:catAx>
      <c:valAx>
        <c:axId val="1518827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881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927808"/>
        <c:axId val="151929600"/>
      </c:barChart>
      <c:catAx>
        <c:axId val="15192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929600"/>
        <c:crosses val="autoZero"/>
        <c:auto val="1"/>
        <c:lblAlgn val="ctr"/>
        <c:lblOffset val="100"/>
        <c:noMultiLvlLbl val="0"/>
      </c:catAx>
      <c:valAx>
        <c:axId val="151929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927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948288"/>
        <c:axId val="152109824"/>
      </c:barChart>
      <c:catAx>
        <c:axId val="151948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109824"/>
        <c:crosses val="autoZero"/>
        <c:auto val="1"/>
        <c:lblAlgn val="ctr"/>
        <c:lblOffset val="100"/>
        <c:noMultiLvlLbl val="0"/>
      </c:catAx>
      <c:valAx>
        <c:axId val="1521098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948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152704"/>
        <c:axId val="152154496"/>
      </c:barChart>
      <c:catAx>
        <c:axId val="152152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154496"/>
        <c:crosses val="autoZero"/>
        <c:auto val="1"/>
        <c:lblAlgn val="ctr"/>
        <c:lblOffset val="100"/>
        <c:noMultiLvlLbl val="0"/>
      </c:catAx>
      <c:valAx>
        <c:axId val="1521544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152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3666</c:v>
                </c:pt>
                <c:pt idx="1">
                  <c:v>3841</c:v>
                </c:pt>
                <c:pt idx="2">
                  <c:v>3899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191360"/>
        <c:axId val="152192896"/>
      </c:barChart>
      <c:catAx>
        <c:axId val="15219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192896"/>
        <c:crosses val="autoZero"/>
        <c:auto val="1"/>
        <c:lblAlgn val="ctr"/>
        <c:lblOffset val="100"/>
        <c:noMultiLvlLbl val="0"/>
      </c:catAx>
      <c:valAx>
        <c:axId val="152192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191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215936"/>
        <c:axId val="152217472"/>
      </c:barChart>
      <c:catAx>
        <c:axId val="15221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217472"/>
        <c:crosses val="autoZero"/>
        <c:auto val="1"/>
        <c:lblAlgn val="ctr"/>
        <c:lblOffset val="100"/>
        <c:noMultiLvlLbl val="0"/>
      </c:catAx>
      <c:valAx>
        <c:axId val="152217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215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240896"/>
        <c:axId val="152242432"/>
      </c:barChart>
      <c:catAx>
        <c:axId val="1522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242432"/>
        <c:crosses val="autoZero"/>
        <c:auto val="1"/>
        <c:lblAlgn val="ctr"/>
        <c:lblOffset val="100"/>
        <c:noMultiLvlLbl val="0"/>
      </c:catAx>
      <c:valAx>
        <c:axId val="152242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240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2374272"/>
        <c:axId val="152376064"/>
      </c:barChart>
      <c:catAx>
        <c:axId val="15237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376064"/>
        <c:crosses val="autoZero"/>
        <c:auto val="1"/>
        <c:lblAlgn val="ctr"/>
        <c:lblOffset val="100"/>
        <c:noMultiLvlLbl val="0"/>
      </c:catAx>
      <c:valAx>
        <c:axId val="152376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2374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335808"/>
        <c:axId val="147345792"/>
      </c:barChart>
      <c:catAx>
        <c:axId val="147335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345792"/>
        <c:crosses val="autoZero"/>
        <c:auto val="1"/>
        <c:lblAlgn val="ctr"/>
        <c:lblOffset val="100"/>
        <c:noMultiLvlLbl val="0"/>
      </c:catAx>
      <c:valAx>
        <c:axId val="14734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335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2423040"/>
        <c:axId val="152433024"/>
      </c:barChart>
      <c:catAx>
        <c:axId val="15242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433024"/>
        <c:crosses val="autoZero"/>
        <c:auto val="1"/>
        <c:lblAlgn val="ctr"/>
        <c:lblOffset val="100"/>
        <c:noMultiLvlLbl val="0"/>
      </c:catAx>
      <c:valAx>
        <c:axId val="152433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2423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509440"/>
        <c:axId val="152544000"/>
      </c:barChart>
      <c:catAx>
        <c:axId val="152509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544000"/>
        <c:crosses val="autoZero"/>
        <c:auto val="1"/>
        <c:lblAlgn val="ctr"/>
        <c:lblOffset val="100"/>
        <c:noMultiLvlLbl val="0"/>
      </c:catAx>
      <c:valAx>
        <c:axId val="1525440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5094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993</c:v>
                </c:pt>
                <c:pt idx="1">
                  <c:v>937</c:v>
                </c:pt>
                <c:pt idx="2">
                  <c:v>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585728"/>
        <c:axId val="152587264"/>
      </c:barChart>
      <c:catAx>
        <c:axId val="15258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587264"/>
        <c:crosses val="autoZero"/>
        <c:auto val="1"/>
        <c:lblAlgn val="ctr"/>
        <c:lblOffset val="100"/>
        <c:noMultiLvlLbl val="0"/>
      </c:catAx>
      <c:valAx>
        <c:axId val="152587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585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617728"/>
        <c:axId val="152619264"/>
      </c:barChart>
      <c:catAx>
        <c:axId val="15261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619264"/>
        <c:crosses val="autoZero"/>
        <c:auto val="1"/>
        <c:lblAlgn val="ctr"/>
        <c:lblOffset val="100"/>
        <c:noMultiLvlLbl val="0"/>
      </c:catAx>
      <c:valAx>
        <c:axId val="152619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6177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765568"/>
        <c:axId val="152767104"/>
      </c:barChart>
      <c:catAx>
        <c:axId val="15276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767104"/>
        <c:crosses val="autoZero"/>
        <c:auto val="1"/>
        <c:lblAlgn val="ctr"/>
        <c:lblOffset val="100"/>
        <c:noMultiLvlLbl val="0"/>
      </c:catAx>
      <c:valAx>
        <c:axId val="152767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765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3148800"/>
        <c:axId val="153154688"/>
      </c:barChart>
      <c:catAx>
        <c:axId val="15314880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3154688"/>
        <c:crosses val="autoZero"/>
        <c:auto val="1"/>
        <c:lblAlgn val="ctr"/>
        <c:lblOffset val="100"/>
        <c:noMultiLvlLbl val="0"/>
      </c:catAx>
      <c:valAx>
        <c:axId val="15315468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31488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2845312"/>
        <c:axId val="152859392"/>
      </c:barChart>
      <c:catAx>
        <c:axId val="15284531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2859392"/>
        <c:crosses val="autoZero"/>
        <c:auto val="1"/>
        <c:lblAlgn val="ctr"/>
        <c:lblOffset val="100"/>
        <c:noMultiLvlLbl val="0"/>
      </c:catAx>
      <c:valAx>
        <c:axId val="15285939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8453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2936448"/>
        <c:axId val="152937984"/>
      </c:barChart>
      <c:catAx>
        <c:axId val="152936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937984"/>
        <c:crosses val="autoZero"/>
        <c:auto val="1"/>
        <c:lblAlgn val="ctr"/>
        <c:lblOffset val="100"/>
        <c:noMultiLvlLbl val="0"/>
      </c:catAx>
      <c:valAx>
        <c:axId val="1529379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9364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2965888"/>
        <c:axId val="152967424"/>
      </c:barChart>
      <c:catAx>
        <c:axId val="152965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967424"/>
        <c:crosses val="autoZero"/>
        <c:auto val="1"/>
        <c:lblAlgn val="ctr"/>
        <c:lblOffset val="100"/>
        <c:noMultiLvlLbl val="0"/>
      </c:catAx>
      <c:valAx>
        <c:axId val="1529674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9658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3010944"/>
        <c:axId val="153012480"/>
      </c:barChart>
      <c:catAx>
        <c:axId val="15301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12480"/>
        <c:crosses val="autoZero"/>
        <c:auto val="1"/>
        <c:lblAlgn val="ctr"/>
        <c:lblOffset val="100"/>
        <c:noMultiLvlLbl val="0"/>
      </c:catAx>
      <c:valAx>
        <c:axId val="1530124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10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400960"/>
        <c:axId val="147406848"/>
      </c:barChart>
      <c:catAx>
        <c:axId val="147400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406848"/>
        <c:crosses val="autoZero"/>
        <c:auto val="1"/>
        <c:lblAlgn val="ctr"/>
        <c:lblOffset val="100"/>
        <c:noMultiLvlLbl val="0"/>
      </c:catAx>
      <c:valAx>
        <c:axId val="147406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400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3445504"/>
        <c:axId val="153447040"/>
      </c:barChart>
      <c:catAx>
        <c:axId val="153445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447040"/>
        <c:crosses val="autoZero"/>
        <c:auto val="1"/>
        <c:lblAlgn val="ctr"/>
        <c:lblOffset val="100"/>
        <c:noMultiLvlLbl val="0"/>
      </c:catAx>
      <c:valAx>
        <c:axId val="15344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445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3478656"/>
        <c:axId val="153480192"/>
      </c:barChart>
      <c:catAx>
        <c:axId val="153478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480192"/>
        <c:crosses val="autoZero"/>
        <c:auto val="1"/>
        <c:lblAlgn val="ctr"/>
        <c:lblOffset val="100"/>
        <c:noMultiLvlLbl val="0"/>
      </c:catAx>
      <c:valAx>
        <c:axId val="1534801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4786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232896"/>
        <c:axId val="153234432"/>
      </c:barChart>
      <c:catAx>
        <c:axId val="15323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34432"/>
        <c:crosses val="autoZero"/>
        <c:auto val="1"/>
        <c:lblAlgn val="ctr"/>
        <c:lblOffset val="100"/>
        <c:noMultiLvlLbl val="0"/>
      </c:catAx>
      <c:valAx>
        <c:axId val="153234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32328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270144"/>
        <c:axId val="153271680"/>
      </c:barChart>
      <c:catAx>
        <c:axId val="15327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71680"/>
        <c:crosses val="autoZero"/>
        <c:auto val="1"/>
        <c:lblAlgn val="ctr"/>
        <c:lblOffset val="100"/>
        <c:noMultiLvlLbl val="0"/>
      </c:catAx>
      <c:valAx>
        <c:axId val="15327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32701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3768320"/>
        <c:axId val="153769856"/>
      </c:barChart>
      <c:catAx>
        <c:axId val="1537683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769856"/>
        <c:crosses val="autoZero"/>
        <c:auto val="1"/>
        <c:lblAlgn val="ctr"/>
        <c:lblOffset val="100"/>
        <c:noMultiLvlLbl val="0"/>
      </c:catAx>
      <c:valAx>
        <c:axId val="1537698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7683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3805568"/>
        <c:axId val="153807104"/>
      </c:barChart>
      <c:catAx>
        <c:axId val="15380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807104"/>
        <c:crosses val="autoZero"/>
        <c:auto val="1"/>
        <c:lblAlgn val="ctr"/>
        <c:lblOffset val="100"/>
        <c:noMultiLvlLbl val="0"/>
      </c:catAx>
      <c:valAx>
        <c:axId val="153807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80556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88384"/>
        <c:axId val="153510656"/>
      </c:barChart>
      <c:catAx>
        <c:axId val="15348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510656"/>
        <c:crosses val="autoZero"/>
        <c:auto val="1"/>
        <c:lblAlgn val="ctr"/>
        <c:lblOffset val="100"/>
        <c:noMultiLvlLbl val="0"/>
      </c:catAx>
      <c:valAx>
        <c:axId val="15351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488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626880"/>
        <c:axId val="153636864"/>
      </c:barChart>
      <c:catAx>
        <c:axId val="15362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636864"/>
        <c:crosses val="autoZero"/>
        <c:auto val="1"/>
        <c:lblAlgn val="ctr"/>
        <c:lblOffset val="100"/>
        <c:noMultiLvlLbl val="0"/>
      </c:catAx>
      <c:valAx>
        <c:axId val="153636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626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79.3</c:v>
                </c:pt>
                <c:pt idx="2">
                  <c:v>1.7</c:v>
                </c:pt>
                <c:pt idx="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3729664"/>
        <c:axId val="153878912"/>
      </c:barChart>
      <c:catAx>
        <c:axId val="1537296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878912"/>
        <c:crosses val="autoZero"/>
        <c:auto val="1"/>
        <c:lblAlgn val="ctr"/>
        <c:lblOffset val="100"/>
        <c:noMultiLvlLbl val="0"/>
      </c:catAx>
      <c:valAx>
        <c:axId val="15387891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72966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2905</c:v>
                </c:pt>
                <c:pt idx="1">
                  <c:v>2829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445632"/>
        <c:axId val="147447168"/>
      </c:barChart>
      <c:catAx>
        <c:axId val="14744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447168"/>
        <c:crosses val="autoZero"/>
        <c:auto val="1"/>
        <c:lblAlgn val="ctr"/>
        <c:lblOffset val="100"/>
        <c:noMultiLvlLbl val="0"/>
      </c:catAx>
      <c:valAx>
        <c:axId val="14744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445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04256"/>
        <c:axId val="153905792"/>
      </c:barChart>
      <c:catAx>
        <c:axId val="15390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05792"/>
        <c:crosses val="autoZero"/>
        <c:auto val="1"/>
        <c:lblAlgn val="ctr"/>
        <c:lblOffset val="100"/>
        <c:noMultiLvlLbl val="0"/>
      </c:catAx>
      <c:valAx>
        <c:axId val="15390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04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16544"/>
        <c:axId val="153918080"/>
      </c:barChart>
      <c:catAx>
        <c:axId val="1539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918080"/>
        <c:crosses val="autoZero"/>
        <c:auto val="1"/>
        <c:lblAlgn val="ctr"/>
        <c:lblOffset val="100"/>
        <c:noMultiLvlLbl val="0"/>
      </c:catAx>
      <c:valAx>
        <c:axId val="153918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916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3966080"/>
        <c:axId val="153967616"/>
      </c:barChart>
      <c:catAx>
        <c:axId val="15396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967616"/>
        <c:crosses val="autoZero"/>
        <c:auto val="1"/>
        <c:lblAlgn val="ctr"/>
        <c:lblOffset val="100"/>
        <c:noMultiLvlLbl val="0"/>
      </c:catAx>
      <c:valAx>
        <c:axId val="15396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39660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323520"/>
        <c:axId val="145325056"/>
      </c:barChart>
      <c:catAx>
        <c:axId val="145323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25056"/>
        <c:crosses val="autoZero"/>
        <c:auto val="1"/>
        <c:lblAlgn val="ctr"/>
        <c:lblOffset val="100"/>
        <c:noMultiLvlLbl val="0"/>
      </c:catAx>
      <c:valAx>
        <c:axId val="1453250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5323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027136"/>
        <c:axId val="154028672"/>
      </c:barChart>
      <c:catAx>
        <c:axId val="154027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28672"/>
        <c:crosses val="autoZero"/>
        <c:auto val="1"/>
        <c:lblAlgn val="ctr"/>
        <c:lblOffset val="100"/>
        <c:noMultiLvlLbl val="0"/>
      </c:catAx>
      <c:valAx>
        <c:axId val="1540286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4027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4064384"/>
        <c:axId val="154065920"/>
      </c:barChart>
      <c:catAx>
        <c:axId val="154064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65920"/>
        <c:crosses val="autoZero"/>
        <c:auto val="1"/>
        <c:lblAlgn val="ctr"/>
        <c:lblOffset val="100"/>
        <c:noMultiLvlLbl val="0"/>
      </c:catAx>
      <c:valAx>
        <c:axId val="1540659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4064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4117632"/>
        <c:axId val="154119168"/>
      </c:barChart>
      <c:catAx>
        <c:axId val="15411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119168"/>
        <c:crosses val="autoZero"/>
        <c:auto val="1"/>
        <c:lblAlgn val="ctr"/>
        <c:lblOffset val="100"/>
        <c:noMultiLvlLbl val="0"/>
      </c:catAx>
      <c:valAx>
        <c:axId val="154119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1176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195072"/>
        <c:axId val="154196608"/>
      </c:barChart>
      <c:catAx>
        <c:axId val="154195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96608"/>
        <c:crosses val="autoZero"/>
        <c:auto val="1"/>
        <c:lblAlgn val="ctr"/>
        <c:lblOffset val="100"/>
        <c:noMultiLvlLbl val="0"/>
      </c:catAx>
      <c:valAx>
        <c:axId val="154196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95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231936"/>
        <c:axId val="154233472"/>
      </c:barChart>
      <c:catAx>
        <c:axId val="15423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233472"/>
        <c:crosses val="autoZero"/>
        <c:auto val="1"/>
        <c:lblAlgn val="ctr"/>
        <c:lblOffset val="100"/>
        <c:noMultiLvlLbl val="0"/>
      </c:catAx>
      <c:valAx>
        <c:axId val="15423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2319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2197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2604</v>
      </c>
      <c r="K6" s="58">
        <v>1174</v>
      </c>
      <c r="L6" s="58">
        <v>1430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2455</v>
      </c>
      <c r="K7" s="94">
        <v>1059</v>
      </c>
      <c r="L7" s="94">
        <v>1396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2197</v>
      </c>
      <c r="K8" s="1073">
        <v>945</v>
      </c>
      <c r="L8" s="1073">
        <v>1252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1430</v>
      </c>
      <c r="M14" s="310">
        <f>IF(ISBLANK(K6),"",K6)</f>
        <v>1174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1396</v>
      </c>
      <c r="M15" s="479">
        <f t="shared" ref="M15:M16" si="5">IF(ISBLANK(K7),"",K7)</f>
        <v>1059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1252</v>
      </c>
      <c r="M16" s="311">
        <f t="shared" si="5"/>
        <v>945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1430</v>
      </c>
      <c r="M21" s="310">
        <f>IF(ISBLANK(K6),"",K6)</f>
        <v>1174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1396</v>
      </c>
      <c r="M22" s="479">
        <f>IF(ISBLANK(K7),"",K7)</f>
        <v>1059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1252</v>
      </c>
      <c r="M23" s="311">
        <f>IF(ISBLANK(K8),"",K8)</f>
        <v>945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40.4</v>
      </c>
      <c r="C6" s="35">
        <v>43.3</v>
      </c>
      <c r="D6" s="63">
        <v>38</v>
      </c>
      <c r="E6" s="35">
        <v>51.2</v>
      </c>
      <c r="F6" s="35">
        <v>48.4</v>
      </c>
      <c r="G6" s="35">
        <v>53.5</v>
      </c>
      <c r="H6" s="292">
        <v>8.4</v>
      </c>
      <c r="I6" s="35">
        <v>8.3000000000000007</v>
      </c>
      <c r="J6" s="63">
        <v>8.5</v>
      </c>
      <c r="M6" s="127" t="s">
        <v>16</v>
      </c>
      <c r="N6" s="935">
        <f>IF(ISBLANK(B8),"",B8)</f>
        <v>34</v>
      </c>
      <c r="O6" s="935">
        <f>IF(ISBLANK(E8),"",E8)</f>
        <v>55.7</v>
      </c>
      <c r="P6" s="128">
        <f>IF(ISBLANK(H8),"",H8)</f>
        <v>10.3</v>
      </c>
    </row>
    <row r="7" spans="1:19" x14ac:dyDescent="0.25">
      <c r="A7" s="286">
        <v>2022</v>
      </c>
      <c r="B7" s="167">
        <v>39</v>
      </c>
      <c r="C7" s="94">
        <v>41</v>
      </c>
      <c r="D7" s="169">
        <v>37.5</v>
      </c>
      <c r="E7" s="94">
        <v>51.9</v>
      </c>
      <c r="F7" s="94">
        <v>49.6</v>
      </c>
      <c r="G7" s="94">
        <v>53.6</v>
      </c>
      <c r="H7" s="167">
        <v>9.1999999999999993</v>
      </c>
      <c r="I7" s="94">
        <v>9.4</v>
      </c>
      <c r="J7" s="169">
        <v>9</v>
      </c>
    </row>
    <row r="8" spans="1:19" x14ac:dyDescent="0.25">
      <c r="A8" s="218">
        <v>2023</v>
      </c>
      <c r="B8" s="167">
        <v>34</v>
      </c>
      <c r="C8" s="94">
        <v>35.4</v>
      </c>
      <c r="D8" s="169">
        <v>33</v>
      </c>
      <c r="E8" s="94">
        <v>55.7</v>
      </c>
      <c r="F8" s="94">
        <v>53.9</v>
      </c>
      <c r="G8" s="94">
        <v>57</v>
      </c>
      <c r="H8" s="167">
        <v>10.3</v>
      </c>
      <c r="I8" s="94">
        <v>10.7</v>
      </c>
      <c r="J8" s="169">
        <v>10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33</v>
      </c>
      <c r="O12" s="936">
        <f>IF(ISBLANK(G8),"",G8)</f>
        <v>57</v>
      </c>
      <c r="P12" s="938">
        <f>IF(ISBLANK(J8),"",J8)</f>
        <v>10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35.4</v>
      </c>
      <c r="O13" s="937">
        <f>IF(ISBLANK(F8),"",F8)</f>
        <v>53.9</v>
      </c>
      <c r="P13" s="939">
        <f>IF(ISBLANK(I8),"",I8)</f>
        <v>10.7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34</v>
      </c>
      <c r="O20" s="935">
        <f>IF(ISBLANK(E8),"",E8)</f>
        <v>55.7</v>
      </c>
      <c r="P20" s="940">
        <f>IF(ISBLANK(H8),"",H8)</f>
        <v>10.3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33</v>
      </c>
      <c r="O24" s="936">
        <f>IF(ISBLANK(G8),"",G8)</f>
        <v>57</v>
      </c>
      <c r="P24" s="938">
        <f>IF(ISBLANK(J8),"",J8)</f>
        <v>10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35.4</v>
      </c>
      <c r="O25" s="937">
        <f>IF(ISBLANK(F8),"",F8)</f>
        <v>53.9</v>
      </c>
      <c r="P25" s="939">
        <f>IF(ISBLANK(I8),"",I8)</f>
        <v>10.7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4792859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79.400000000000006</v>
      </c>
      <c r="E21" s="751">
        <v>79.099999999999994</v>
      </c>
      <c r="F21" s="751">
        <v>79.3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3.3</v>
      </c>
      <c r="E22" s="752">
        <v>1.7</v>
      </c>
      <c r="F22" s="752">
        <v>1.7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79.3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19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79.3</v>
      </c>
    </row>
    <row r="32" spans="1:11" x14ac:dyDescent="0.25">
      <c r="A32" s="698" t="s">
        <v>1431</v>
      </c>
      <c r="B32" s="734">
        <f>F22</f>
        <v>1.7</v>
      </c>
    </row>
    <row r="33" spans="1:2" x14ac:dyDescent="0.25">
      <c r="A33" s="699" t="s">
        <v>1432</v>
      </c>
      <c r="B33" s="732">
        <f>100-(B30+B31+B32)</f>
        <v>19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3120232</v>
      </c>
      <c r="E4" s="70"/>
      <c r="F4" s="1076">
        <v>131429</v>
      </c>
      <c r="G4" s="70"/>
      <c r="H4" s="1078">
        <v>3929735</v>
      </c>
      <c r="I4" s="1077"/>
    </row>
    <row r="5" spans="1:9" x14ac:dyDescent="0.25">
      <c r="A5" s="587">
        <v>2021</v>
      </c>
      <c r="B5" s="1079">
        <v>0</v>
      </c>
      <c r="C5" s="1080"/>
      <c r="D5" s="160">
        <v>3473311</v>
      </c>
      <c r="E5" s="212"/>
      <c r="F5" s="1079">
        <v>73364</v>
      </c>
      <c r="G5" s="212"/>
      <c r="H5" s="1081">
        <v>4391696</v>
      </c>
      <c r="I5" s="1080"/>
    </row>
    <row r="6" spans="1:9" x14ac:dyDescent="0.25">
      <c r="A6" s="588">
        <v>2022</v>
      </c>
      <c r="B6" s="1082">
        <v>0</v>
      </c>
      <c r="C6" s="1083"/>
      <c r="D6" s="169">
        <v>3801053</v>
      </c>
      <c r="E6" s="167"/>
      <c r="F6" s="1082">
        <v>83400</v>
      </c>
      <c r="G6" s="167"/>
      <c r="H6" s="1084">
        <v>4792859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Kosovska Mitrovica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336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49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2197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4792859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3801053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510144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83400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>
        <f>IF(ISBLANK('SOC1'!B4),"-",'SOC1'!B4)</f>
        <v>5734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>
        <f>IF(ISBLANK('SOC1'!B8),"-",'SOC1'!B8)</f>
        <v>17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>
        <f>IF(ISBLANK('SOC1'!B9),"-",'SOC1'!B9)</f>
        <v>337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>
        <f>IF(ISBLANK('SOC9'!E7),"-",'SOC9'!E7)</f>
        <v>3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>
        <f>IF(ISBLANK('SOC3'!B4),"-",'SOC3'!B4)</f>
        <v>7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>
        <f>IF(ISBLANK('SOC3'!B8),"-",'SOC3'!B8)</f>
        <v>3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>
        <f>IF(ISBLANK('SOC3'!B9),"-",'SOC3'!B9)</f>
        <v>3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1618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901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347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>
        <f>IF('SOC6'!E7&gt;0,'SOC6'!E7,"-")</f>
        <v>58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132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>
        <f>IF(ISBLANK('SOC7'!B6),"-",'SOC7'!B6)</f>
        <v>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>
        <f>IF(ISBLANK('SOC7'!B9),"-",'SOC7'!B9)</f>
        <v>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Kosovska Mitrovica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336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49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2197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4792859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3801053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510144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83400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 t="str">
        <f>IF(ISBLANK('EKO4'!B13),"-",'EKO4'!B13)</f>
        <v>-</v>
      </c>
      <c r="D264" s="1153"/>
      <c r="E264" s="1153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>
        <f>IF(ISBLANK('SOC1'!B4),"-",'SOC1'!B4)</f>
        <v>5734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>
        <f>IF(ISBLANK('SOC1'!B8),"-",'SOC1'!B8)</f>
        <v>17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>
        <f>IF(ISBLANK('SOC1'!B9),"-",'SOC1'!B9)</f>
        <v>337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>
        <f>IF(ISBLANK('SOC9'!E7),"-",'SOC9'!E7)</f>
        <v>3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>
        <f>IF(ISBLANK('SOC3'!B4),"-",'SOC3'!B4)</f>
        <v>7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>
        <f>IF(ISBLANK('SOC3'!B8),"-",'SOC3'!B8)</f>
        <v>3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>
        <f>IF(ISBLANK('SOC3'!B9),"-",'SOC3'!B9)</f>
        <v>3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1618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901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347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>
        <f>IF('SOC6'!E7&gt;0,'SOC6'!E7,"-")</f>
        <v>58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132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>
        <f>IF(ISBLANK('SOC7'!B6),"-",'SOC7'!B6)</f>
        <v>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>
        <f>IF(ISBLANK('SOC7'!B9),"-",'SOC7'!B9)</f>
        <v>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3801053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510144</v>
      </c>
      <c r="D5" s="253"/>
    </row>
    <row r="6" spans="1:4" ht="30" x14ac:dyDescent="0.25">
      <c r="A6" s="686" t="s">
        <v>474</v>
      </c>
      <c r="B6" s="617">
        <v>3290909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336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49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5734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17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337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83400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5873</v>
      </c>
      <c r="C5" s="1034">
        <v>2833</v>
      </c>
      <c r="D5" s="600">
        <v>3040</v>
      </c>
      <c r="G5" s="871" t="s">
        <v>126</v>
      </c>
      <c r="H5" s="637">
        <f>IF(ISBLANK(D7),"",D7)</f>
        <v>2905</v>
      </c>
    </row>
    <row r="6" spans="1:17" x14ac:dyDescent="0.25">
      <c r="A6" s="641">
        <v>2021</v>
      </c>
      <c r="B6" s="1034">
        <v>6626</v>
      </c>
      <c r="C6" s="1034">
        <v>3282</v>
      </c>
      <c r="D6" s="602">
        <v>3344</v>
      </c>
      <c r="G6" s="635" t="s">
        <v>127</v>
      </c>
      <c r="H6" s="623">
        <f>IF(ISBLANK(C7),"",C7)</f>
        <v>2829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5734</v>
      </c>
      <c r="C7" s="1034">
        <v>2829</v>
      </c>
      <c r="D7" s="617">
        <v>2905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2905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2829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7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3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3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2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6</v>
      </c>
      <c r="C4" s="600"/>
      <c r="D4" s="600">
        <v>1</v>
      </c>
      <c r="E4" s="599">
        <v>1</v>
      </c>
      <c r="F4" s="600"/>
      <c r="G4" s="600"/>
    </row>
    <row r="5" spans="1:10" x14ac:dyDescent="0.25">
      <c r="A5" s="286">
        <v>2022</v>
      </c>
      <c r="B5" s="751">
        <v>5</v>
      </c>
      <c r="C5" s="751">
        <v>1</v>
      </c>
      <c r="D5" s="751">
        <v>1</v>
      </c>
      <c r="E5" s="753">
        <v>1</v>
      </c>
      <c r="F5" s="751"/>
      <c r="G5" s="751"/>
    </row>
    <row r="6" spans="1:10" x14ac:dyDescent="0.25">
      <c r="A6" s="218">
        <v>2023</v>
      </c>
      <c r="B6" s="752">
        <v>5</v>
      </c>
      <c r="C6" s="752">
        <v>1</v>
      </c>
      <c r="D6" s="752">
        <v>2</v>
      </c>
      <c r="E6" s="754">
        <v>2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6</v>
      </c>
      <c r="C11" s="80">
        <f>IF(ISBLANK(D4),"",D4)</f>
        <v>1</v>
      </c>
      <c r="E11" s="103">
        <f>A4</f>
        <v>2021</v>
      </c>
      <c r="F11" s="80">
        <f>IF(ISBLANK(B4),"",B4)</f>
        <v>6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5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5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5</v>
      </c>
      <c r="C13" s="83">
        <f>IF(ISBLANK(D6),"",D6)</f>
        <v>2</v>
      </c>
      <c r="D13" s="253"/>
      <c r="E13" s="155">
        <f t="shared" si="1"/>
        <v>2023</v>
      </c>
      <c r="F13" s="83">
        <f t="shared" si="2"/>
        <v>5</v>
      </c>
      <c r="G13" s="83">
        <f t="shared" si="3"/>
        <v>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>
        <f>IF(ISBLANK(E4),"",E4)</f>
        <v>1</v>
      </c>
      <c r="E18" s="603">
        <f>A4</f>
        <v>2021</v>
      </c>
      <c r="F18" s="100" t="str">
        <f>IF(ISBLANK(C4),"",C4)</f>
        <v/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2</v>
      </c>
      <c r="E20" s="155">
        <f t="shared" si="5"/>
        <v>2023</v>
      </c>
      <c r="F20" s="83">
        <f>IF(ISBLANK(C6),"",C6)</f>
        <v>1</v>
      </c>
      <c r="G20" s="83">
        <f t="shared" si="6"/>
        <v>2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1618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901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347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132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993</v>
      </c>
    </row>
    <row r="17" spans="2:3" x14ac:dyDescent="0.25">
      <c r="B17" s="253">
        <v>2022</v>
      </c>
      <c r="C17" s="1100">
        <v>937</v>
      </c>
    </row>
    <row r="18" spans="2:3" x14ac:dyDescent="0.25">
      <c r="B18" s="253">
        <v>2023</v>
      </c>
      <c r="C18" s="1100">
        <v>901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993</v>
      </c>
    </row>
    <row r="22" spans="2:3" x14ac:dyDescent="0.25">
      <c r="B22" s="636">
        <f>B17</f>
        <v>2022</v>
      </c>
      <c r="C22" s="636">
        <f t="shared" ref="C22:C23" si="0">IF(ISBLANK(C17),"",C17)</f>
        <v>937</v>
      </c>
    </row>
    <row r="23" spans="2:3" x14ac:dyDescent="0.25">
      <c r="B23" s="636">
        <f>B18</f>
        <v>2023</v>
      </c>
      <c r="C23" s="636">
        <f t="shared" si="0"/>
        <v>901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26</v>
      </c>
      <c r="C5" s="55">
        <v>18</v>
      </c>
      <c r="D5" s="55">
        <v>17</v>
      </c>
      <c r="E5" s="269">
        <f>SUM(B5:D5)</f>
        <v>61</v>
      </c>
      <c r="F5" s="71">
        <v>1995</v>
      </c>
      <c r="G5" s="70"/>
      <c r="H5" s="55"/>
      <c r="I5" s="110"/>
      <c r="J5" s="71"/>
    </row>
    <row r="6" spans="1:10" x14ac:dyDescent="0.25">
      <c r="A6" s="286">
        <v>2022</v>
      </c>
      <c r="B6" s="757">
        <v>21</v>
      </c>
      <c r="C6" s="758">
        <v>22</v>
      </c>
      <c r="D6" s="758">
        <v>15</v>
      </c>
      <c r="E6" s="270">
        <f>SUM(B6:D6)</f>
        <v>58</v>
      </c>
      <c r="F6" s="214">
        <v>1741</v>
      </c>
      <c r="G6" s="457"/>
      <c r="H6" s="458"/>
      <c r="I6" s="763"/>
      <c r="J6" s="214"/>
    </row>
    <row r="7" spans="1:10" x14ac:dyDescent="0.25">
      <c r="A7" s="218">
        <v>2023</v>
      </c>
      <c r="B7" s="167">
        <v>26</v>
      </c>
      <c r="C7" s="94">
        <v>16</v>
      </c>
      <c r="D7" s="94">
        <v>16</v>
      </c>
      <c r="E7" s="447">
        <f>SUM(B7:D7)</f>
        <v>58</v>
      </c>
      <c r="F7" s="168">
        <v>1618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1995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1741</v>
      </c>
      <c r="C14" s="28"/>
      <c r="D14" s="28"/>
      <c r="F14" s="625" t="s">
        <v>1526</v>
      </c>
      <c r="G14" s="621">
        <f>IF(ISBLANK(B7),"",B7)</f>
        <v>26</v>
      </c>
      <c r="I14" s="625" t="s">
        <v>1529</v>
      </c>
      <c r="J14" s="621">
        <f>IF(ISBLANK(B7),"",B7)</f>
        <v>26</v>
      </c>
    </row>
    <row r="15" spans="1:10" x14ac:dyDescent="0.25">
      <c r="A15" s="624">
        <f t="shared" ref="A15" si="1">A7</f>
        <v>2023</v>
      </c>
      <c r="B15" s="623">
        <f t="shared" si="0"/>
        <v>1618</v>
      </c>
      <c r="C15" s="28"/>
      <c r="D15" s="28"/>
      <c r="F15" s="626" t="s">
        <v>1527</v>
      </c>
      <c r="G15" s="622">
        <f>IF(ISBLANK(C7),"",C7)</f>
        <v>16</v>
      </c>
      <c r="I15" s="626" t="s">
        <v>1538</v>
      </c>
      <c r="J15" s="622">
        <f>IF(ISBLANK(C7),"",C7)</f>
        <v>16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16</v>
      </c>
      <c r="I16" s="627" t="s">
        <v>1539</v>
      </c>
      <c r="J16" s="623">
        <f>IF(ISBLANK(D7),"",D7)</f>
        <v>16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0</v>
      </c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0</v>
      </c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0</v>
      </c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0</v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>
        <f>IF(ISBLANK(B7),"",B7)</f>
        <v>0</v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>
        <f>IF(ISBLANK(B8),"",B8)</f>
        <v>0</v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</v>
      </c>
      <c r="D5" s="449">
        <f>IF(ISBLANK(B5),"",A5)</f>
        <v>2021</v>
      </c>
      <c r="E5" s="618">
        <f>IF(ISBLANK(B5),"",B5)</f>
        <v>3</v>
      </c>
      <c r="K5" s="217">
        <v>2020</v>
      </c>
      <c r="L5" s="655"/>
    </row>
    <row r="6" spans="1:12" x14ac:dyDescent="0.25">
      <c r="A6" s="229">
        <v>2022</v>
      </c>
      <c r="B6" s="602">
        <v>3</v>
      </c>
      <c r="D6" s="450">
        <f>IF(ISBLANK(B6),"",A6)</f>
        <v>2022</v>
      </c>
      <c r="E6" s="619">
        <f>IF(ISBLANK(B6),"",B6)</f>
        <v>3</v>
      </c>
      <c r="K6" s="286">
        <v>2021</v>
      </c>
      <c r="L6" s="657"/>
    </row>
    <row r="7" spans="1:12" x14ac:dyDescent="0.25">
      <c r="A7" s="123">
        <v>2023</v>
      </c>
      <c r="B7" s="617">
        <v>3</v>
      </c>
      <c r="D7" s="379">
        <f>IF(ISBLANK(B7),"",A7)</f>
        <v>2023</v>
      </c>
      <c r="E7" s="620">
        <f>IF(ISBLANK(B7),"",B7)</f>
        <v>3</v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7</v>
      </c>
      <c r="C4" s="643">
        <v>0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0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13</v>
      </c>
      <c r="C5" s="643"/>
      <c r="D5" s="643">
        <v>452</v>
      </c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16</v>
      </c>
      <c r="C6" s="657"/>
      <c r="D6" s="657">
        <v>414</v>
      </c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17</v>
      </c>
      <c r="C7" s="617"/>
      <c r="D7" s="617">
        <v>337</v>
      </c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317</v>
      </c>
      <c r="D4" s="655"/>
      <c r="E4" s="655">
        <v>132</v>
      </c>
      <c r="F4" s="655"/>
      <c r="G4" s="655">
        <v>7</v>
      </c>
      <c r="H4" s="655">
        <v>1</v>
      </c>
      <c r="I4" s="655">
        <v>3</v>
      </c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313</v>
      </c>
      <c r="D5" s="602"/>
      <c r="E5" s="602">
        <v>137</v>
      </c>
      <c r="F5" s="602"/>
      <c r="G5" s="602">
        <v>6</v>
      </c>
      <c r="H5" s="602">
        <v>2</v>
      </c>
      <c r="I5" s="602">
        <v>2</v>
      </c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347</v>
      </c>
      <c r="D6" s="617"/>
      <c r="E6" s="617">
        <v>132</v>
      </c>
      <c r="F6" s="617"/>
      <c r="G6" s="617">
        <v>7</v>
      </c>
      <c r="H6" s="617">
        <v>3</v>
      </c>
      <c r="I6" s="617">
        <v>3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3666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3841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3899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3666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3841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3899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2024-04-26T07:37:03Z</dcterms:modified>
</cp:coreProperties>
</file>